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User\Desktop\Тула 2022-2023\Лагерь круглосуточный\"/>
    </mc:Choice>
  </mc:AlternateContent>
  <xr:revisionPtr revIDLastSave="0" documentId="13_ncr:1_{279B0DA9-B5C6-410E-90A8-6F81E7154CB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Лист1!$A$1:$H$912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98" i="1" l="1"/>
  <c r="E898" i="1"/>
  <c r="F898" i="1"/>
  <c r="C898" i="1"/>
  <c r="C894" i="1"/>
  <c r="D894" i="1"/>
  <c r="E894" i="1"/>
  <c r="F894" i="1"/>
  <c r="B887" i="1"/>
  <c r="C887" i="1"/>
  <c r="D887" i="1"/>
  <c r="E887" i="1"/>
  <c r="F887" i="1"/>
  <c r="F883" i="1"/>
  <c r="C883" i="1"/>
  <c r="D883" i="1"/>
  <c r="E883" i="1"/>
  <c r="F875" i="1"/>
  <c r="B875" i="1"/>
  <c r="C875" i="1"/>
  <c r="D875" i="1"/>
  <c r="E875" i="1"/>
  <c r="B871" i="1"/>
  <c r="C871" i="1"/>
  <c r="D871" i="1"/>
  <c r="E871" i="1"/>
  <c r="F871" i="1"/>
  <c r="F852" i="1"/>
  <c r="D856" i="1"/>
  <c r="E856" i="1"/>
  <c r="C856" i="1"/>
  <c r="C852" i="1"/>
  <c r="D852" i="1"/>
  <c r="E852" i="1"/>
  <c r="F845" i="1"/>
  <c r="B845" i="1"/>
  <c r="F832" i="1"/>
  <c r="F841" i="1"/>
  <c r="F856" i="1" s="1"/>
  <c r="F912" i="1" s="1"/>
  <c r="B841" i="1"/>
  <c r="C841" i="1"/>
  <c r="D841" i="1"/>
  <c r="E841" i="1"/>
  <c r="F828" i="1"/>
  <c r="C832" i="1"/>
  <c r="D832" i="1"/>
  <c r="E832" i="1"/>
  <c r="C828" i="1"/>
  <c r="D828" i="1"/>
  <c r="E828" i="1"/>
  <c r="F813" i="1"/>
  <c r="F682" i="1"/>
  <c r="F686" i="1" s="1"/>
  <c r="E813" i="1"/>
  <c r="C813" i="1"/>
  <c r="E809" i="1"/>
  <c r="F809" i="1"/>
  <c r="C809" i="1"/>
  <c r="D809" i="1"/>
  <c r="F801" i="1"/>
  <c r="B801" i="1"/>
  <c r="C801" i="1"/>
  <c r="D801" i="1"/>
  <c r="E801" i="1"/>
  <c r="F797" i="1"/>
  <c r="D797" i="1"/>
  <c r="D813" i="1" s="1"/>
  <c r="E797" i="1"/>
  <c r="C797" i="1"/>
  <c r="B789" i="1"/>
  <c r="C789" i="1"/>
  <c r="D789" i="1"/>
  <c r="E789" i="1"/>
  <c r="F789" i="1"/>
  <c r="F786" i="1"/>
  <c r="B786" i="1"/>
  <c r="C786" i="1"/>
  <c r="D786" i="1"/>
  <c r="E786" i="1"/>
  <c r="F767" i="1"/>
  <c r="F756" i="1"/>
  <c r="C767" i="1"/>
  <c r="D767" i="1"/>
  <c r="E767" i="1"/>
  <c r="B760" i="1"/>
  <c r="C760" i="1"/>
  <c r="D760" i="1"/>
  <c r="E760" i="1"/>
  <c r="F760" i="1"/>
  <c r="D756" i="1"/>
  <c r="E756" i="1"/>
  <c r="C756" i="1"/>
  <c r="C747" i="1"/>
  <c r="D747" i="1"/>
  <c r="E747" i="1"/>
  <c r="F747" i="1"/>
  <c r="B743" i="1"/>
  <c r="F743" i="1"/>
  <c r="F725" i="1"/>
  <c r="F717" i="1"/>
  <c r="F713" i="1"/>
  <c r="F704" i="1"/>
  <c r="B704" i="1"/>
  <c r="F700" i="1"/>
  <c r="B700" i="1"/>
  <c r="C725" i="1"/>
  <c r="D725" i="1"/>
  <c r="E725" i="1"/>
  <c r="B717" i="1"/>
  <c r="C717" i="1"/>
  <c r="D717" i="1"/>
  <c r="E717" i="1"/>
  <c r="C713" i="1"/>
  <c r="D713" i="1"/>
  <c r="E713" i="1"/>
  <c r="C700" i="1"/>
  <c r="D700" i="1"/>
  <c r="D729" i="1" s="1"/>
  <c r="E700" i="1"/>
  <c r="E729" i="1" s="1"/>
  <c r="C704" i="1"/>
  <c r="C729" i="1" s="1"/>
  <c r="D704" i="1"/>
  <c r="E704" i="1"/>
  <c r="B672" i="1"/>
  <c r="C672" i="1"/>
  <c r="D672" i="1"/>
  <c r="E672" i="1"/>
  <c r="F672" i="1"/>
  <c r="C682" i="1"/>
  <c r="F676" i="1"/>
  <c r="B676" i="1"/>
  <c r="C676" i="1"/>
  <c r="D676" i="1"/>
  <c r="E676" i="1"/>
  <c r="F664" i="1"/>
  <c r="F660" i="1"/>
  <c r="E631" i="1"/>
  <c r="C631" i="1"/>
  <c r="B631" i="1"/>
  <c r="F631" i="1"/>
  <c r="D631" i="1"/>
  <c r="B664" i="1"/>
  <c r="C664" i="1"/>
  <c r="D664" i="1"/>
  <c r="E664" i="1"/>
  <c r="C321" i="1"/>
  <c r="F321" i="1"/>
  <c r="B660" i="1"/>
  <c r="F642" i="1"/>
  <c r="C660" i="1"/>
  <c r="D660" i="1"/>
  <c r="E660" i="1"/>
  <c r="F620" i="1"/>
  <c r="F635" i="1"/>
  <c r="B642" i="1"/>
  <c r="D682" i="1"/>
  <c r="E682" i="1"/>
  <c r="C642" i="1"/>
  <c r="D642" i="1"/>
  <c r="E642" i="1"/>
  <c r="B635" i="1"/>
  <c r="C635" i="1"/>
  <c r="D635" i="1"/>
  <c r="E635" i="1"/>
  <c r="C623" i="1"/>
  <c r="D623" i="1"/>
  <c r="E623" i="1"/>
  <c r="F623" i="1"/>
  <c r="C620" i="1"/>
  <c r="D620" i="1"/>
  <c r="E620" i="1"/>
  <c r="E686" i="1" l="1"/>
  <c r="F729" i="1"/>
  <c r="E901" i="1"/>
  <c r="F901" i="1"/>
  <c r="D901" i="1"/>
  <c r="D686" i="1"/>
  <c r="C686" i="1"/>
  <c r="C901" i="1"/>
  <c r="D903" i="1"/>
  <c r="F903" i="1"/>
  <c r="E903" i="1"/>
  <c r="C903" i="1"/>
  <c r="F428" i="1"/>
  <c r="F554" i="1"/>
  <c r="F584" i="1"/>
  <c r="D584" i="1"/>
  <c r="E584" i="1"/>
  <c r="C584" i="1"/>
  <c r="F544" i="1"/>
  <c r="F500" i="1"/>
  <c r="F416" i="1"/>
  <c r="F572" i="1"/>
  <c r="D544" i="1"/>
  <c r="E544" i="1"/>
  <c r="C544" i="1"/>
  <c r="F531" i="1"/>
  <c r="F512" i="1"/>
  <c r="D500" i="1"/>
  <c r="E500" i="1"/>
  <c r="C500" i="1"/>
  <c r="F487" i="1"/>
  <c r="F469" i="1"/>
  <c r="F458" i="1"/>
  <c r="D458" i="1"/>
  <c r="E458" i="1"/>
  <c r="C458" i="1"/>
  <c r="F446" i="1"/>
  <c r="B446" i="1"/>
  <c r="C428" i="1"/>
  <c r="D416" i="1"/>
  <c r="E416" i="1"/>
  <c r="C416" i="1"/>
  <c r="D375" i="1"/>
  <c r="E375" i="1"/>
  <c r="F375" i="1"/>
  <c r="C375" i="1"/>
  <c r="F386" i="1"/>
  <c r="C386" i="1"/>
  <c r="C362" i="1"/>
  <c r="B362" i="1"/>
  <c r="C334" i="1"/>
  <c r="D330" i="1"/>
  <c r="E330" i="1"/>
  <c r="F330" i="1"/>
  <c r="C330" i="1"/>
  <c r="C317" i="1"/>
  <c r="C595" i="1"/>
  <c r="D595" i="1"/>
  <c r="E595" i="1"/>
  <c r="F595" i="1"/>
  <c r="C588" i="1"/>
  <c r="D588" i="1"/>
  <c r="E588" i="1"/>
  <c r="F588" i="1"/>
  <c r="C576" i="1"/>
  <c r="D576" i="1"/>
  <c r="E576" i="1"/>
  <c r="F576" i="1"/>
  <c r="C572" i="1"/>
  <c r="D572" i="1"/>
  <c r="E572" i="1"/>
  <c r="C554" i="1"/>
  <c r="D554" i="1"/>
  <c r="E554" i="1"/>
  <c r="E548" i="1"/>
  <c r="C535" i="1"/>
  <c r="D535" i="1"/>
  <c r="E535" i="1"/>
  <c r="F535" i="1"/>
  <c r="C531" i="1"/>
  <c r="D531" i="1"/>
  <c r="E531" i="1"/>
  <c r="C512" i="1"/>
  <c r="D512" i="1"/>
  <c r="E512" i="1"/>
  <c r="C504" i="1"/>
  <c r="D504" i="1"/>
  <c r="E504" i="1"/>
  <c r="F504" i="1"/>
  <c r="C491" i="1"/>
  <c r="D491" i="1"/>
  <c r="E491" i="1"/>
  <c r="F491" i="1"/>
  <c r="C487" i="1"/>
  <c r="D487" i="1"/>
  <c r="E487" i="1"/>
  <c r="C469" i="1"/>
  <c r="D469" i="1"/>
  <c r="E469" i="1"/>
  <c r="C462" i="1"/>
  <c r="D462" i="1"/>
  <c r="E462" i="1"/>
  <c r="F462" i="1"/>
  <c r="C449" i="1"/>
  <c r="D449" i="1"/>
  <c r="E449" i="1"/>
  <c r="F449" i="1"/>
  <c r="C446" i="1"/>
  <c r="D446" i="1"/>
  <c r="E446" i="1"/>
  <c r="F404" i="1"/>
  <c r="D428" i="1"/>
  <c r="E428" i="1"/>
  <c r="C420" i="1"/>
  <c r="D420" i="1"/>
  <c r="E420" i="1"/>
  <c r="F420" i="1"/>
  <c r="C408" i="1"/>
  <c r="D408" i="1"/>
  <c r="E408" i="1"/>
  <c r="F408" i="1"/>
  <c r="C404" i="1"/>
  <c r="D404" i="1"/>
  <c r="E404" i="1"/>
  <c r="D386" i="1"/>
  <c r="E386" i="1"/>
  <c r="C379" i="1"/>
  <c r="D379" i="1"/>
  <c r="E379" i="1"/>
  <c r="F379" i="1"/>
  <c r="C366" i="1"/>
  <c r="D366" i="1"/>
  <c r="E366" i="1"/>
  <c r="F366" i="1"/>
  <c r="D362" i="1"/>
  <c r="E362" i="1"/>
  <c r="F362" i="1"/>
  <c r="C341" i="1"/>
  <c r="D341" i="1"/>
  <c r="E341" i="1"/>
  <c r="F341" i="1"/>
  <c r="D334" i="1"/>
  <c r="E334" i="1"/>
  <c r="F334" i="1"/>
  <c r="D321" i="1"/>
  <c r="E321" i="1"/>
  <c r="D317" i="1"/>
  <c r="E317" i="1"/>
  <c r="F317" i="1"/>
  <c r="F601" i="1" l="1"/>
  <c r="C432" i="1"/>
  <c r="D599" i="1"/>
  <c r="F345" i="1"/>
  <c r="F599" i="1"/>
  <c r="E599" i="1"/>
  <c r="C599" i="1"/>
  <c r="E558" i="1"/>
  <c r="D473" i="1"/>
  <c r="E604" i="1"/>
  <c r="C473" i="1"/>
  <c r="F473" i="1"/>
  <c r="E473" i="1"/>
  <c r="E602" i="1"/>
  <c r="D432" i="1"/>
  <c r="E600" i="1"/>
  <c r="C600" i="1"/>
  <c r="E432" i="1"/>
  <c r="D345" i="1"/>
  <c r="F432" i="1"/>
  <c r="C345" i="1"/>
  <c r="E603" i="1"/>
  <c r="E345" i="1"/>
  <c r="D600" i="1"/>
  <c r="C604" i="1"/>
  <c r="F602" i="1"/>
  <c r="F604" i="1"/>
  <c r="D602" i="1"/>
  <c r="F600" i="1"/>
  <c r="D604" i="1"/>
  <c r="B284" i="1"/>
  <c r="C284" i="1"/>
  <c r="D284" i="1"/>
  <c r="E284" i="1"/>
  <c r="F284" i="1"/>
  <c r="B243" i="1"/>
  <c r="C243" i="1"/>
  <c r="D243" i="1"/>
  <c r="E243" i="1"/>
  <c r="F243" i="1"/>
  <c r="B202" i="1"/>
  <c r="C202" i="1"/>
  <c r="D202" i="1"/>
  <c r="E202" i="1"/>
  <c r="F202" i="1"/>
  <c r="B159" i="1"/>
  <c r="C159" i="1"/>
  <c r="D159" i="1"/>
  <c r="E159" i="1"/>
  <c r="F159" i="1"/>
  <c r="B116" i="1"/>
  <c r="C116" i="1"/>
  <c r="D116" i="1"/>
  <c r="E116" i="1"/>
  <c r="F116" i="1"/>
  <c r="B75" i="1"/>
  <c r="C75" i="1"/>
  <c r="D75" i="1"/>
  <c r="E75" i="1"/>
  <c r="F75" i="1"/>
  <c r="C845" i="1"/>
  <c r="D845" i="1"/>
  <c r="E845" i="1"/>
  <c r="C902" i="1"/>
  <c r="D902" i="1"/>
  <c r="F902" i="1"/>
  <c r="B548" i="1"/>
  <c r="C548" i="1"/>
  <c r="C603" i="1" s="1"/>
  <c r="D548" i="1"/>
  <c r="D558" i="1" s="1"/>
  <c r="F548" i="1"/>
  <c r="F558" i="1" s="1"/>
  <c r="B379" i="1"/>
  <c r="B32" i="1"/>
  <c r="C32" i="1"/>
  <c r="D32" i="1"/>
  <c r="E32" i="1"/>
  <c r="F32" i="1"/>
  <c r="C280" i="1"/>
  <c r="D280" i="1"/>
  <c r="E280" i="1"/>
  <c r="F280" i="1"/>
  <c r="C239" i="1"/>
  <c r="D239" i="1"/>
  <c r="E239" i="1"/>
  <c r="F239" i="1"/>
  <c r="F198" i="1"/>
  <c r="C198" i="1"/>
  <c r="D198" i="1"/>
  <c r="E198" i="1"/>
  <c r="C155" i="1"/>
  <c r="D155" i="1"/>
  <c r="E155" i="1"/>
  <c r="F155" i="1"/>
  <c r="C112" i="1"/>
  <c r="D112" i="1"/>
  <c r="E112" i="1"/>
  <c r="F112" i="1"/>
  <c r="B71" i="1"/>
  <c r="C71" i="1"/>
  <c r="D71" i="1"/>
  <c r="E71" i="1"/>
  <c r="F71" i="1"/>
  <c r="F28" i="1"/>
  <c r="C28" i="1"/>
  <c r="D28" i="1"/>
  <c r="E28" i="1"/>
  <c r="F231" i="1"/>
  <c r="F146" i="1"/>
  <c r="F269" i="1"/>
  <c r="F227" i="1"/>
  <c r="F185" i="1"/>
  <c r="F142" i="1"/>
  <c r="F100" i="1"/>
  <c r="C743" i="1"/>
  <c r="D743" i="1"/>
  <c r="E743" i="1"/>
  <c r="F899" i="1"/>
  <c r="C291" i="1"/>
  <c r="D291" i="1"/>
  <c r="E291" i="1"/>
  <c r="F291" i="1"/>
  <c r="B250" i="1"/>
  <c r="C250" i="1"/>
  <c r="D250" i="1"/>
  <c r="E250" i="1"/>
  <c r="F250" i="1"/>
  <c r="C209" i="1"/>
  <c r="D209" i="1"/>
  <c r="E209" i="1"/>
  <c r="F209" i="1"/>
  <c r="C166" i="1"/>
  <c r="D166" i="1"/>
  <c r="E166" i="1"/>
  <c r="F166" i="1"/>
  <c r="C123" i="1"/>
  <c r="D123" i="1"/>
  <c r="E123" i="1"/>
  <c r="F123" i="1"/>
  <c r="C39" i="1"/>
  <c r="D39" i="1"/>
  <c r="E39" i="1"/>
  <c r="F39" i="1"/>
  <c r="D899" i="1" l="1"/>
  <c r="C899" i="1"/>
  <c r="E899" i="1"/>
  <c r="E902" i="1"/>
  <c r="D603" i="1"/>
  <c r="F603" i="1"/>
  <c r="C558" i="1"/>
  <c r="F170" i="1"/>
  <c r="F15" i="1"/>
  <c r="B15" i="1"/>
  <c r="C269" i="1" l="1"/>
  <c r="D269" i="1"/>
  <c r="E269" i="1"/>
  <c r="C227" i="1"/>
  <c r="D227" i="1"/>
  <c r="E227" i="1"/>
  <c r="C185" i="1"/>
  <c r="D185" i="1"/>
  <c r="E185" i="1"/>
  <c r="C142" i="1"/>
  <c r="D142" i="1"/>
  <c r="E142" i="1"/>
  <c r="C100" i="1"/>
  <c r="D100" i="1"/>
  <c r="E100" i="1"/>
  <c r="C58" i="1"/>
  <c r="D58" i="1"/>
  <c r="E58" i="1"/>
  <c r="F58" i="1"/>
  <c r="C300" i="1"/>
  <c r="D300" i="1"/>
  <c r="E300" i="1"/>
  <c r="F300" i="1"/>
  <c r="D299" i="1"/>
  <c r="E299" i="1"/>
  <c r="F299" i="1"/>
  <c r="C299" i="1"/>
  <c r="D298" i="1"/>
  <c r="E298" i="1"/>
  <c r="F298" i="1"/>
  <c r="C15" i="1"/>
  <c r="D15" i="1"/>
  <c r="E15" i="1"/>
  <c r="C909" i="1"/>
  <c r="D910" i="1"/>
  <c r="E910" i="1"/>
  <c r="F910" i="1"/>
  <c r="C910" i="1"/>
  <c r="D909" i="1"/>
  <c r="E909" i="1"/>
  <c r="F909" i="1"/>
  <c r="D908" i="1"/>
  <c r="E908" i="1"/>
  <c r="F908" i="1"/>
  <c r="C897" i="1"/>
  <c r="D897" i="1"/>
  <c r="E897" i="1"/>
  <c r="F897" i="1"/>
  <c r="C770" i="1"/>
  <c r="C771" i="1" s="1"/>
  <c r="D770" i="1"/>
  <c r="D771" i="1" s="1"/>
  <c r="E770" i="1"/>
  <c r="E771" i="1" s="1"/>
  <c r="F770" i="1"/>
  <c r="F771" i="1" s="1"/>
  <c r="C900" i="1"/>
  <c r="D900" i="1"/>
  <c r="E900" i="1"/>
  <c r="F900" i="1"/>
  <c r="C645" i="1"/>
  <c r="D645" i="1"/>
  <c r="E645" i="1"/>
  <c r="F645" i="1"/>
  <c r="F646" i="1" s="1"/>
  <c r="C515" i="1"/>
  <c r="C516" i="1" s="1"/>
  <c r="D515" i="1"/>
  <c r="D516" i="1" s="1"/>
  <c r="E515" i="1"/>
  <c r="E516" i="1" s="1"/>
  <c r="F515" i="1"/>
  <c r="F516" i="1" s="1"/>
  <c r="C389" i="1"/>
  <c r="D389" i="1"/>
  <c r="E389" i="1"/>
  <c r="F389" i="1"/>
  <c r="F390" i="1" s="1"/>
  <c r="C601" i="1"/>
  <c r="D601" i="1"/>
  <c r="E601" i="1"/>
  <c r="C272" i="1"/>
  <c r="D272" i="1"/>
  <c r="E272" i="1"/>
  <c r="F272" i="1"/>
  <c r="F295" i="1" s="1"/>
  <c r="C253" i="1"/>
  <c r="D253" i="1"/>
  <c r="E253" i="1"/>
  <c r="F253" i="1"/>
  <c r="F254" i="1" s="1"/>
  <c r="C231" i="1"/>
  <c r="D231" i="1"/>
  <c r="E231" i="1"/>
  <c r="C189" i="1"/>
  <c r="D189" i="1"/>
  <c r="E189" i="1"/>
  <c r="F189" i="1"/>
  <c r="F213" i="1" s="1"/>
  <c r="D146" i="1"/>
  <c r="E146" i="1"/>
  <c r="C126" i="1"/>
  <c r="D126" i="1"/>
  <c r="E126" i="1"/>
  <c r="F126" i="1"/>
  <c r="C103" i="1"/>
  <c r="D103" i="1"/>
  <c r="E103" i="1"/>
  <c r="F103" i="1"/>
  <c r="F127" i="1" s="1"/>
  <c r="C62" i="1"/>
  <c r="D62" i="1"/>
  <c r="E62" i="1"/>
  <c r="F62" i="1"/>
  <c r="C19" i="1"/>
  <c r="D19" i="1"/>
  <c r="E19" i="1"/>
  <c r="F19" i="1"/>
  <c r="F43" i="1" s="1"/>
  <c r="C298" i="1"/>
  <c r="C146" i="1"/>
  <c r="C301" i="1" l="1"/>
  <c r="E904" i="1"/>
  <c r="E646" i="1"/>
  <c r="E905" i="1" s="1"/>
  <c r="F904" i="1"/>
  <c r="F905" i="1"/>
  <c r="D904" i="1"/>
  <c r="D646" i="1"/>
  <c r="D905" i="1" s="1"/>
  <c r="C904" i="1"/>
  <c r="C646" i="1"/>
  <c r="C905" i="1" s="1"/>
  <c r="E605" i="1"/>
  <c r="E390" i="1"/>
  <c r="E606" i="1" s="1"/>
  <c r="F86" i="1"/>
  <c r="F302" i="1" s="1"/>
  <c r="D605" i="1"/>
  <c r="D390" i="1"/>
  <c r="D606" i="1" s="1"/>
  <c r="F605" i="1"/>
  <c r="F606" i="1"/>
  <c r="C605" i="1"/>
  <c r="F911" i="1"/>
  <c r="F301" i="1"/>
  <c r="E907" i="1"/>
  <c r="E301" i="1"/>
  <c r="D301" i="1"/>
  <c r="F297" i="1"/>
  <c r="D297" i="1"/>
  <c r="D43" i="1"/>
  <c r="D302" i="1" s="1"/>
  <c r="C297" i="1"/>
  <c r="D907" i="1"/>
  <c r="D911" i="1"/>
  <c r="C43" i="1"/>
  <c r="C302" i="1" s="1"/>
  <c r="E911" i="1"/>
  <c r="C911" i="1"/>
  <c r="F296" i="1"/>
  <c r="E296" i="1"/>
  <c r="E43" i="1"/>
  <c r="C907" i="1"/>
  <c r="E297" i="1"/>
  <c r="F907" i="1"/>
  <c r="F906" i="1"/>
  <c r="E906" i="1"/>
  <c r="C296" i="1"/>
  <c r="C906" i="1"/>
  <c r="D296" i="1"/>
  <c r="D906" i="1"/>
  <c r="D912" i="1" l="1"/>
  <c r="E302" i="1"/>
  <c r="E912" i="1"/>
  <c r="C390" i="1" l="1"/>
  <c r="C606" i="1" s="1"/>
  <c r="C908" i="1"/>
  <c r="C602" i="1"/>
  <c r="C912" i="1" l="1"/>
</calcChain>
</file>

<file path=xl/sharedStrings.xml><?xml version="1.0" encoding="utf-8"?>
<sst xmlns="http://schemas.openxmlformats.org/spreadsheetml/2006/main" count="1305" uniqueCount="245">
  <si>
    <t>Согласовано</t>
  </si>
  <si>
    <t>Директор_________________</t>
  </si>
  <si>
    <t>_________________</t>
  </si>
  <si>
    <t>1 ДЕНЬ</t>
  </si>
  <si>
    <t>Наименование блюда</t>
  </si>
  <si>
    <t>Выход</t>
  </si>
  <si>
    <t>Пищевые вещества</t>
  </si>
  <si>
    <t>Энерге</t>
  </si>
  <si>
    <t>тическая ценность (ккал)</t>
  </si>
  <si>
    <t>Вита</t>
  </si>
  <si>
    <t>мин</t>
  </si>
  <si>
    <t>С</t>
  </si>
  <si>
    <t>№ рецептуры</t>
  </si>
  <si>
    <t>Белки</t>
  </si>
  <si>
    <t>Жиры</t>
  </si>
  <si>
    <t>Угле -    воды</t>
  </si>
  <si>
    <t>Завтрак</t>
  </si>
  <si>
    <t>1. Бутерброд с маслом сливочным</t>
  </si>
  <si>
    <t>2. Омлет натуральный, фаршированный овощами (с горошком зеленым)</t>
  </si>
  <si>
    <t>3. Каша вязкая на молоке (манная)</t>
  </si>
  <si>
    <t>4. Какао с молоком</t>
  </si>
  <si>
    <t>5. Хлеб пшеничный</t>
  </si>
  <si>
    <t>ТТК</t>
  </si>
  <si>
    <t>Итого:</t>
  </si>
  <si>
    <t>II завтрак</t>
  </si>
  <si>
    <t>1. Яблоко</t>
  </si>
  <si>
    <t> 403</t>
  </si>
  <si>
    <t>2. Вафли</t>
  </si>
  <si>
    <t> ТТК</t>
  </si>
  <si>
    <t>Обед</t>
  </si>
  <si>
    <t>1. Салат из свежих помидоров с растительным маслом</t>
  </si>
  <si>
    <t>2. Щи из свежей капусты с картофелем со сметаной на курином бульоне</t>
  </si>
  <si>
    <t>300/10</t>
  </si>
  <si>
    <t>3. Гуляш из говядины</t>
  </si>
  <si>
    <t>4. Картофельное пюре</t>
  </si>
  <si>
    <t>5.  Компот из плодов и ягод сушеных (из изюма) с витамином С</t>
  </si>
  <si>
    <t>6. Хлеб ржаной</t>
  </si>
  <si>
    <t>ТТК </t>
  </si>
  <si>
    <t> 1055</t>
  </si>
  <si>
    <t>0,06 </t>
  </si>
  <si>
    <t>Полдник</t>
  </si>
  <si>
    <t>1. Сок фруктовый (яблочный)</t>
  </si>
  <si>
    <t> 389</t>
  </si>
  <si>
    <t>2. Плюшка московская</t>
  </si>
  <si>
    <t>И 184</t>
  </si>
  <si>
    <t>Ужин</t>
  </si>
  <si>
    <t>1. Шницель рыбный натуральный</t>
  </si>
  <si>
    <t>2. Рис отварной</t>
  </si>
  <si>
    <t>3. Пудинг из творога запеченный со сгущенным молоком</t>
  </si>
  <si>
    <t>И 266</t>
  </si>
  <si>
    <t>4. Чай с лимоном</t>
  </si>
  <si>
    <t>200/7</t>
  </si>
  <si>
    <t>II ужин</t>
  </si>
  <si>
    <t>1. Йогурт питьевой (абрикосовый)</t>
  </si>
  <si>
    <t>ИТОГО ЗА ДЕНЬ:</t>
  </si>
  <si>
    <t xml:space="preserve"> Согласовано</t>
  </si>
  <si>
    <t>2 ДЕНЬ</t>
  </si>
  <si>
    <t>Энергетическая ценность (ккал)</t>
  </si>
  <si>
    <t>Витамин С</t>
  </si>
  <si>
    <t>1. Бутерброд с маслом сливочным и сыром</t>
  </si>
  <si>
    <t>2. Йогурт (в мелкорозничной упаковке)</t>
  </si>
  <si>
    <t>3. Каша вязкая на молоке (геркулесовая)</t>
  </si>
  <si>
    <t>4. Напиток кофейный на молоке</t>
  </si>
  <si>
    <t> 640</t>
  </si>
  <si>
    <t>1. Груша</t>
  </si>
  <si>
    <t>2. Печенье</t>
  </si>
  <si>
    <t>1. Салат из свежих огурцов с растительным маслом</t>
  </si>
  <si>
    <t>2. Суп рыбный с пшеном</t>
  </si>
  <si>
    <t>И 43</t>
  </si>
  <si>
    <t>3. Ромштекс из кур</t>
  </si>
  <si>
    <t>И253</t>
  </si>
  <si>
    <t>4. Каша рассыпчатая (гречневая)</t>
  </si>
  <si>
    <t>5. Компот из плодов свежих (яблок) с витамином С</t>
  </si>
  <si>
    <t>1. Сок фруктовый (абрикосовый)</t>
  </si>
  <si>
    <t>2. Пирожок с яблоком</t>
  </si>
  <si>
    <t> 424</t>
  </si>
  <si>
    <t>1. Капуста тушенная с мясом</t>
  </si>
  <si>
    <t>2. Помидоры свежие</t>
  </si>
  <si>
    <t>3. Оладьи с повидлом</t>
  </si>
  <si>
    <t>100/30</t>
  </si>
  <si>
    <t>4. Напиток из шиповника</t>
  </si>
  <si>
    <t>1. Йогурт питьевой (вишневый)</t>
  </si>
  <si>
    <t> 200</t>
  </si>
  <si>
    <t>3 ДЕНЬ</t>
  </si>
  <si>
    <t>1. Бутерброд с маслом шоколадным</t>
  </si>
  <si>
    <t>2. Салат из моркови с сухофруктами (с изюмом)</t>
  </si>
  <si>
    <t>3. Каша из пшена и риса на молоке ("Дружба")</t>
  </si>
  <si>
    <t>И 68</t>
  </si>
  <si>
    <t>4. Чай с сахаром</t>
  </si>
  <si>
    <t> 610</t>
  </si>
  <si>
    <t>1.Банан</t>
  </si>
  <si>
    <t>394 </t>
  </si>
  <si>
    <t>1.  Салат из свежих помидоров и огурцов с растительным маслом</t>
  </si>
  <si>
    <t>2. Борщ с капустой и картофелем с курицей и сметаной</t>
  </si>
  <si>
    <t>300/10/8</t>
  </si>
  <si>
    <t>3. Биточки из говядины</t>
  </si>
  <si>
    <t>4. Изделия макаронные отварные</t>
  </si>
  <si>
    <t>5. Компот из смеси сухофруктов с витамином С</t>
  </si>
  <si>
    <t> 1038</t>
  </si>
  <si>
    <t>1. Сок фруктовый (яблочно-виноградный)</t>
  </si>
  <si>
    <t>389 </t>
  </si>
  <si>
    <t>2. Пирожок с повидлом</t>
  </si>
  <si>
    <t>1. Жаркое по -домашнему</t>
  </si>
  <si>
    <t>2. Огурцы свежие</t>
  </si>
  <si>
    <t>3. Запеканка из творога со сгущенным молоком</t>
  </si>
  <si>
    <t>4. Кисель из апельсинов</t>
  </si>
  <si>
    <t>1. Йогурт питьевой (клубничный)</t>
  </si>
  <si>
    <t>200 </t>
  </si>
  <si>
    <t>4 ДЕНЬ</t>
  </si>
  <si>
    <t>2. Яйцо куриное, сваренное в крутую</t>
  </si>
  <si>
    <t>1 шт.</t>
  </si>
  <si>
    <t>3. Суп молочный с макаронными изделиями</t>
  </si>
  <si>
    <t> 550</t>
  </si>
  <si>
    <t>1.  Апельсин</t>
  </si>
  <si>
    <t> 393</t>
  </si>
  <si>
    <t>2. Пряники</t>
  </si>
  <si>
    <t>2. Суп картофельный с бобовыми (гороховый) с мясом</t>
  </si>
  <si>
    <t>3. Котлета рыбная</t>
  </si>
  <si>
    <t>4. Рис отварной</t>
  </si>
  <si>
    <t>5. Компот из яблок и лимона с витамином С</t>
  </si>
  <si>
    <t> 1160</t>
  </si>
  <si>
    <t>2. Ватрушка с повидлом</t>
  </si>
  <si>
    <t>1.  Рагу из птицы (курица)</t>
  </si>
  <si>
    <t>2. Кукуруза консервированная</t>
  </si>
  <si>
    <t>3. Суфле творожное паровое со сгущенным молоком</t>
  </si>
  <si>
    <t>И 269</t>
  </si>
  <si>
    <t>4.  Компот из плодов и ягод сушеных (из изюма)</t>
  </si>
  <si>
    <t>5 ДЕНЬ</t>
  </si>
  <si>
    <t>3. Каша вязкая на молоке (пшенная)</t>
  </si>
  <si>
    <t>284.1</t>
  </si>
  <si>
    <t>1. Салат витаминный с растительным маслом</t>
  </si>
  <si>
    <t>2. Суп картофельный с макаронными изделиями с курицей</t>
  </si>
  <si>
    <t>3. Печень по-строгановски</t>
  </si>
  <si>
    <t>5.  Компот из плодов и ягод сушеных (из кураги) с витамином С</t>
  </si>
  <si>
    <t>1030 </t>
  </si>
  <si>
    <t>1. Котлета из говядины</t>
  </si>
  <si>
    <t>2. Каша рассыпчатая (гречневая)</t>
  </si>
  <si>
    <t>6 ДЕНЬ</t>
  </si>
  <si>
    <t>2. Омлет с сыром</t>
  </si>
  <si>
    <t>1. Салат из свеклы с растительным маслом</t>
  </si>
  <si>
    <t>И 56</t>
  </si>
  <si>
    <t>2.Суп из овощей со сметаной и мясом</t>
  </si>
  <si>
    <t xml:space="preserve"> 300/10/8</t>
  </si>
  <si>
    <t>3. Плов из мяса</t>
  </si>
  <si>
    <t>4. Компот из плодов свежих (яблок) с витамином С</t>
  </si>
  <si>
    <t>5. Хлеб ржаной</t>
  </si>
  <si>
    <t>1. Котлета куриная</t>
  </si>
  <si>
    <t>2. Изделия макаронные отварные</t>
  </si>
  <si>
    <t>3. Помидоры свежие</t>
  </si>
  <si>
    <t>5. Кисель из апельсинов</t>
  </si>
  <si>
    <t>6. Хлеб пшеничный</t>
  </si>
  <si>
    <t>7 ДЕНЬ</t>
  </si>
  <si>
    <t>2.  Салат из моркови  сухофруктами (с курагой)</t>
  </si>
  <si>
    <t>3. Каша вязкая на молоке (гречневая)</t>
  </si>
  <si>
    <t>2. Рассольник с курицей и сметаной</t>
  </si>
  <si>
    <t>3. Голубцы ленивые</t>
  </si>
  <si>
    <t>4. Компот из смеси сухофруктов с витамином С</t>
  </si>
  <si>
    <t>2. Булочка с изюмом</t>
  </si>
  <si>
    <t>1. Рыба, запеченная с картофелем по-русски</t>
  </si>
  <si>
    <t>4. Компот из яблок и лимона</t>
  </si>
  <si>
    <t>8 ДЕНЬ</t>
  </si>
  <si>
    <t>3.Каша вязкая на молоке (рисовая)</t>
  </si>
  <si>
    <t>1. Салат из белокочанной капусты с растительным маслом</t>
  </si>
  <si>
    <t>2.Суп картофельный с крупой рисовый с мясом кур</t>
  </si>
  <si>
    <t>3.Биточки, рубленные из курицы</t>
  </si>
  <si>
    <t>5. Напиток из шиповника</t>
  </si>
  <si>
    <t>1. Гуляш из говядины</t>
  </si>
  <si>
    <t>9 ДЕНЬ</t>
  </si>
  <si>
    <t>3. Котлета из говядины</t>
  </si>
  <si>
    <t> 1020</t>
  </si>
  <si>
    <t>1. Капуста тушенная с курами</t>
  </si>
  <si>
    <t>4.  Компот из плодов и ягод сушеных (из кураги)</t>
  </si>
  <si>
    <t>10 ДЕНЬ</t>
  </si>
  <si>
    <t>2.  Омлет натуральный запеченный</t>
  </si>
  <si>
    <t>2. Щи из свежей капусты с картофелем со сметаной на мясном бульоне</t>
  </si>
  <si>
    <t>3. Жаркое по -домашнему</t>
  </si>
  <si>
    <t>4. Запеканка из творога со сгущенным молоком</t>
  </si>
  <si>
    <t xml:space="preserve">                             </t>
  </si>
  <si>
    <t>11 ДЕНЬ</t>
  </si>
  <si>
    <t>2. Борщ с капустой и картофелем и сметаной на мясном бульоне</t>
  </si>
  <si>
    <t>3. Бефстроганов из мяса</t>
  </si>
  <si>
    <t>1. Ромштекс из кур</t>
  </si>
  <si>
    <t>2. Рагу из овощей</t>
  </si>
  <si>
    <t>12 ДЕНЬ</t>
  </si>
  <si>
    <t>2.Суп из овощей со сметаной на курином бульоне</t>
  </si>
  <si>
    <t xml:space="preserve"> 300/10</t>
  </si>
  <si>
    <t>3.  Птица тушеная в соусе</t>
  </si>
  <si>
    <t> 1060</t>
  </si>
  <si>
    <t>1. Фрикадельки из говядины</t>
  </si>
  <si>
    <t>2. Картофельное пюре</t>
  </si>
  <si>
    <t>3. Огурцы свежие</t>
  </si>
  <si>
    <t>4. Суфле творожное паровое со сгущенным молоком</t>
  </si>
  <si>
    <t>5. Компот из яблок и лимона</t>
  </si>
  <si>
    <t>13 ДЕНЬ</t>
  </si>
  <si>
    <t> 1030</t>
  </si>
  <si>
    <t>14 ДЕНЬ</t>
  </si>
  <si>
    <t>      ТТК</t>
  </si>
  <si>
    <t>1.  Котлета куриная</t>
  </si>
  <si>
    <t>15 ДЕНЬ</t>
  </si>
  <si>
    <t>2. Суп картофельный с бобовыми (гороховый) на мясном бульоне</t>
  </si>
  <si>
    <t>16 ДЕНЬ</t>
  </si>
  <si>
    <t>4. Компот из яблок и лимона с витамином С</t>
  </si>
  <si>
    <t>17 ДЕНЬ</t>
  </si>
  <si>
    <t>1. Кукуруза консервированная</t>
  </si>
  <si>
    <t>1. Оладьи из печени</t>
  </si>
  <si>
    <t>4. Пудинг из творога запеченный со сгущенным молоком</t>
  </si>
  <si>
    <t>5.  Чай с лимоном</t>
  </si>
  <si>
    <t>18 ДЕНЬ</t>
  </si>
  <si>
    <t>     ТТК</t>
  </si>
  <si>
    <t>3. Фрикадельки из говядины</t>
  </si>
  <si>
    <t>2. Гарнир сложный (картофель отварной, капуста тушеная)</t>
  </si>
  <si>
    <t>150/50</t>
  </si>
  <si>
    <t>И 376</t>
  </si>
  <si>
    <t>19 ДЕНЬ</t>
  </si>
  <si>
    <t>2.Суп картофельный с крупой рисовый на курином бульоне</t>
  </si>
  <si>
    <t>3. Жаркое по-домашнему с курами</t>
  </si>
  <si>
    <t>54-33м</t>
  </si>
  <si>
    <t>20 ДЕНЬ</t>
  </si>
  <si>
    <t>  ТТК</t>
  </si>
  <si>
    <t>4.  Чай с лимоном</t>
  </si>
  <si>
    <t>21 ДЕНЬ</t>
  </si>
  <si>
    <t>2. Рассольник со сметаной на курином бульоне</t>
  </si>
  <si>
    <t>300/8</t>
  </si>
  <si>
    <t>3. Плов из курицы</t>
  </si>
  <si>
    <t>Витамин</t>
  </si>
  <si>
    <t>_________________________</t>
  </si>
  <si>
    <t>________________________</t>
  </si>
  <si>
    <t>ИТОГО СРЕДНЕЕ ЗА ЗАВТРАК:</t>
  </si>
  <si>
    <t>ИТОГО СРЕДНЕ ЗА ВТОРОЙ ЗАВТРАК:</t>
  </si>
  <si>
    <t>ИТОГО СРЕДНЕЕ ЗА ОБЕД:</t>
  </si>
  <si>
    <t>ИТОГО СРЕДНЕЕ ЗА ПОЛДНИК:</t>
  </si>
  <si>
    <t>ИТОГО СРЕДНЕЕ ЗА УЖИН:</t>
  </si>
  <si>
    <t>ИТОГО СРЕДНЕЕ ЗА ВТОРОЙ УЖИН:</t>
  </si>
  <si>
    <t>ИТОГО СРЕДНЕЕ ЗА 21 ДЕНЬ:</t>
  </si>
  <si>
    <t>ИТОГО СРЕДНЕЕ ЗА 7 ДНЕЙ:</t>
  </si>
  <si>
    <t>100/15</t>
  </si>
  <si>
    <t>7. Хлеб пшеничный</t>
  </si>
  <si>
    <t>3. Чай с лимоном</t>
  </si>
  <si>
    <t>4. Хлеб пшеничный</t>
  </si>
  <si>
    <t>3.Салат из моркови и яблок</t>
  </si>
  <si>
    <t>1050 </t>
  </si>
  <si>
    <t>3. Огурцы соленый</t>
  </si>
  <si>
    <t>2. Запеканка из творога со сгущенным молоком</t>
  </si>
  <si>
    <t>3.  Компот из плодов и ягод сушеных (из кураги)</t>
  </si>
  <si>
    <t> 1058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</si>
</sst>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" fontId="0" fillId="0" borderId="0" xfId="0" applyNumberFormat="1"/>
    <xf numFmtId="4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justify" vertical="center"/>
    </xf>
    <xf numFmtId="4" fontId="2" fillId="0" borderId="2" xfId="0" applyNumberFormat="1" applyFont="1" applyBorder="1" applyAlignment="1">
      <alignment horizontal="left" vertical="center"/>
    </xf>
    <xf numFmtId="4" fontId="1" fillId="0" borderId="2" xfId="0" applyNumberFormat="1" applyFont="1" applyBorder="1"/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justify" vertical="center" wrapText="1"/>
    </xf>
    <xf numFmtId="4" fontId="5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2" fontId="0" fillId="0" borderId="0" xfId="0" applyNumberFormat="1"/>
    <xf numFmtId="2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justify" vertical="center"/>
    </xf>
    <xf numFmtId="2" fontId="1" fillId="0" borderId="2" xfId="0" applyNumberFormat="1" applyFont="1" applyBorder="1"/>
    <xf numFmtId="2" fontId="2" fillId="0" borderId="2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justify" vertical="center" wrapText="1"/>
    </xf>
    <xf numFmtId="2" fontId="3" fillId="0" borderId="2" xfId="0" applyNumberFormat="1" applyFont="1" applyBorder="1" applyAlignment="1">
      <alignment horizontal="justify" vertical="center" wrapText="1"/>
    </xf>
    <xf numFmtId="165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justify" vertical="center"/>
    </xf>
    <xf numFmtId="3" fontId="2" fillId="0" borderId="2" xfId="0" applyNumberFormat="1" applyFont="1" applyBorder="1" applyAlignment="1">
      <alignment horizontal="justify" vertical="center"/>
    </xf>
    <xf numFmtId="4" fontId="4" fillId="0" borderId="2" xfId="0" applyNumberFormat="1" applyFont="1" applyBorder="1" applyAlignment="1">
      <alignment horizontal="right" vertical="center"/>
    </xf>
    <xf numFmtId="1" fontId="3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0" fillId="0" borderId="2" xfId="0" applyBorder="1"/>
    <xf numFmtId="4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justify" vertical="center"/>
    </xf>
    <xf numFmtId="1" fontId="5" fillId="0" borderId="2" xfId="0" applyNumberFormat="1" applyFont="1" applyBorder="1" applyAlignment="1">
      <alignment horizontal="justify" vertical="center"/>
    </xf>
    <xf numFmtId="1" fontId="5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 wrapText="1"/>
    </xf>
    <xf numFmtId="0" fontId="0" fillId="0" borderId="8" xfId="0" applyBorder="1"/>
    <xf numFmtId="4" fontId="3" fillId="0" borderId="8" xfId="0" applyNumberFormat="1" applyFont="1" applyBorder="1" applyAlignment="1">
      <alignment horizontal="center"/>
    </xf>
    <xf numFmtId="0" fontId="0" fillId="0" borderId="9" xfId="0" applyBorder="1"/>
    <xf numFmtId="4" fontId="8" fillId="0" borderId="10" xfId="0" applyNumberFormat="1" applyFont="1" applyBorder="1" applyAlignment="1">
      <alignment horizontal="center" vertical="center" wrapText="1"/>
    </xf>
    <xf numFmtId="0" fontId="0" fillId="0" borderId="11" xfId="0" applyBorder="1"/>
    <xf numFmtId="4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/>
    <xf numFmtId="4" fontId="3" fillId="0" borderId="13" xfId="0" applyNumberFormat="1" applyFont="1" applyBorder="1" applyAlignment="1">
      <alignment horizontal="center"/>
    </xf>
    <xf numFmtId="0" fontId="0" fillId="0" borderId="14" xfId="0" applyBorder="1"/>
    <xf numFmtId="2" fontId="2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0" fillId="0" borderId="8" xfId="0" applyNumberFormat="1" applyBorder="1"/>
    <xf numFmtId="2" fontId="0" fillId="0" borderId="2" xfId="0" applyNumberFormat="1" applyBorder="1"/>
    <xf numFmtId="2" fontId="0" fillId="0" borderId="13" xfId="0" applyNumberFormat="1" applyBorder="1"/>
    <xf numFmtId="4" fontId="9" fillId="0" borderId="10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0" fillId="0" borderId="5" xfId="0" applyBorder="1"/>
    <xf numFmtId="4" fontId="3" fillId="0" borderId="5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12"/>
  <sheetViews>
    <sheetView tabSelected="1" zoomScale="106" zoomScaleNormal="106" workbookViewId="0">
      <selection activeCell="S8" sqref="S8"/>
    </sheetView>
  </sheetViews>
  <sheetFormatPr defaultRowHeight="15" x14ac:dyDescent="0.25"/>
  <cols>
    <col min="1" max="1" width="40.5703125" customWidth="1"/>
    <col min="2" max="2" width="10.140625" bestFit="1" customWidth="1"/>
    <col min="3" max="3" width="8.85546875" bestFit="1" customWidth="1"/>
    <col min="6" max="6" width="10.140625" customWidth="1"/>
    <col min="8" max="8" width="11.28515625" customWidth="1"/>
  </cols>
  <sheetData>
    <row r="1" spans="1:12" x14ac:dyDescent="0.25">
      <c r="F1" s="25" t="s">
        <v>0</v>
      </c>
    </row>
    <row r="2" spans="1:12" x14ac:dyDescent="0.25">
      <c r="F2" s="25" t="s">
        <v>1</v>
      </c>
    </row>
    <row r="3" spans="1:12" x14ac:dyDescent="0.25">
      <c r="F3" s="25" t="s">
        <v>2</v>
      </c>
    </row>
    <row r="4" spans="1:12" x14ac:dyDescent="0.25">
      <c r="A4" s="26"/>
    </row>
    <row r="5" spans="1:12" x14ac:dyDescent="0.25">
      <c r="A5" s="105" t="s">
        <v>3</v>
      </c>
      <c r="B5" s="105"/>
      <c r="C5" s="105"/>
      <c r="D5" s="105"/>
      <c r="E5" s="105"/>
      <c r="F5" s="105"/>
      <c r="G5" s="105"/>
      <c r="H5" s="105"/>
    </row>
    <row r="6" spans="1:12" ht="44.25" customHeight="1" x14ac:dyDescent="0.25">
      <c r="A6" s="93" t="s">
        <v>4</v>
      </c>
      <c r="B6" s="94" t="s">
        <v>5</v>
      </c>
      <c r="C6" s="94" t="s">
        <v>6</v>
      </c>
      <c r="D6" s="94"/>
      <c r="E6" s="94"/>
      <c r="F6" s="99" t="s">
        <v>57</v>
      </c>
      <c r="G6" s="99" t="s">
        <v>224</v>
      </c>
      <c r="H6" s="93" t="s">
        <v>12</v>
      </c>
    </row>
    <row r="7" spans="1:12" ht="16.5" customHeight="1" x14ac:dyDescent="0.25">
      <c r="A7" s="93"/>
      <c r="B7" s="94"/>
      <c r="C7" s="94"/>
      <c r="D7" s="94"/>
      <c r="E7" s="94"/>
      <c r="F7" s="106"/>
      <c r="G7" s="100"/>
      <c r="H7" s="93"/>
    </row>
    <row r="8" spans="1:12" ht="30" x14ac:dyDescent="0.25">
      <c r="A8" s="93"/>
      <c r="B8" s="94"/>
      <c r="C8" s="23" t="s">
        <v>13</v>
      </c>
      <c r="D8" s="23" t="s">
        <v>14</v>
      </c>
      <c r="E8" s="22" t="s">
        <v>15</v>
      </c>
      <c r="F8" s="100"/>
      <c r="G8" s="22" t="s">
        <v>11</v>
      </c>
      <c r="H8" s="93"/>
    </row>
    <row r="9" spans="1:12" x14ac:dyDescent="0.25">
      <c r="A9" s="95" t="s">
        <v>16</v>
      </c>
      <c r="B9" s="96"/>
      <c r="C9" s="96"/>
      <c r="D9" s="96"/>
      <c r="E9" s="96"/>
      <c r="F9" s="96"/>
      <c r="G9" s="96"/>
      <c r="H9" s="97"/>
    </row>
    <row r="10" spans="1:12" x14ac:dyDescent="0.25">
      <c r="A10" s="9" t="s">
        <v>17</v>
      </c>
      <c r="B10" s="28">
        <v>40</v>
      </c>
      <c r="C10" s="10">
        <v>4</v>
      </c>
      <c r="D10" s="10">
        <v>13.36</v>
      </c>
      <c r="E10" s="10">
        <v>19</v>
      </c>
      <c r="F10" s="10">
        <v>171.1</v>
      </c>
      <c r="G10" s="10"/>
      <c r="H10" s="28">
        <v>1</v>
      </c>
    </row>
    <row r="11" spans="1:12" ht="30" x14ac:dyDescent="0.25">
      <c r="A11" s="9" t="s">
        <v>18</v>
      </c>
      <c r="B11" s="28">
        <v>130</v>
      </c>
      <c r="C11" s="10">
        <v>6.9</v>
      </c>
      <c r="D11" s="10">
        <v>6.7</v>
      </c>
      <c r="E11" s="10">
        <v>4.0999999999999996</v>
      </c>
      <c r="F11" s="10">
        <v>104</v>
      </c>
      <c r="G11" s="10"/>
      <c r="H11" s="28">
        <v>313</v>
      </c>
      <c r="I11" s="34"/>
      <c r="J11" s="34"/>
      <c r="K11" s="34"/>
      <c r="L11" s="34"/>
    </row>
    <row r="12" spans="1:12" x14ac:dyDescent="0.25">
      <c r="A12" s="9" t="s">
        <v>19</v>
      </c>
      <c r="B12" s="28">
        <v>250</v>
      </c>
      <c r="C12" s="10">
        <v>5.38</v>
      </c>
      <c r="D12" s="10">
        <v>7.5</v>
      </c>
      <c r="E12" s="10">
        <v>34.630000000000003</v>
      </c>
      <c r="F12" s="10">
        <v>232.5</v>
      </c>
      <c r="G12" s="10"/>
      <c r="H12" s="28">
        <v>284</v>
      </c>
    </row>
    <row r="13" spans="1:12" x14ac:dyDescent="0.25">
      <c r="A13" s="9" t="s">
        <v>20</v>
      </c>
      <c r="B13" s="28">
        <v>200</v>
      </c>
      <c r="C13" s="10">
        <v>4</v>
      </c>
      <c r="D13" s="10">
        <v>4</v>
      </c>
      <c r="E13" s="10">
        <v>16</v>
      </c>
      <c r="F13" s="10">
        <v>116</v>
      </c>
      <c r="G13" s="10"/>
      <c r="H13" s="28">
        <v>725</v>
      </c>
    </row>
    <row r="14" spans="1:12" x14ac:dyDescent="0.25">
      <c r="A14" s="9" t="s">
        <v>21</v>
      </c>
      <c r="B14" s="28">
        <v>30</v>
      </c>
      <c r="C14" s="10">
        <v>1.8</v>
      </c>
      <c r="D14" s="10">
        <v>0.6</v>
      </c>
      <c r="E14" s="10">
        <v>12.6</v>
      </c>
      <c r="F14" s="10">
        <v>63</v>
      </c>
      <c r="G14" s="11"/>
      <c r="H14" s="10" t="s">
        <v>22</v>
      </c>
    </row>
    <row r="15" spans="1:12" x14ac:dyDescent="0.25">
      <c r="A15" s="12" t="s">
        <v>23</v>
      </c>
      <c r="B15" s="29">
        <f>SUM(B10:B14)</f>
        <v>650</v>
      </c>
      <c r="C15" s="14">
        <f>SUM(C10:C14)</f>
        <v>22.080000000000002</v>
      </c>
      <c r="D15" s="14">
        <f>SUM(D10:D14)</f>
        <v>32.159999999999997</v>
      </c>
      <c r="E15" s="14">
        <f>SUM(E10:E14)</f>
        <v>86.33</v>
      </c>
      <c r="F15" s="15">
        <f>SUM(F10:F14)</f>
        <v>686.6</v>
      </c>
      <c r="G15" s="10"/>
      <c r="H15" s="10"/>
    </row>
    <row r="16" spans="1:12" x14ac:dyDescent="0.25">
      <c r="A16" s="98" t="s">
        <v>24</v>
      </c>
      <c r="B16" s="98"/>
      <c r="C16" s="98"/>
      <c r="D16" s="98"/>
      <c r="E16" s="98"/>
      <c r="F16" s="98"/>
      <c r="G16" s="98"/>
      <c r="H16" s="98"/>
    </row>
    <row r="17" spans="1:8" x14ac:dyDescent="0.25">
      <c r="A17" s="9" t="s">
        <v>25</v>
      </c>
      <c r="B17" s="28">
        <v>175</v>
      </c>
      <c r="C17" s="10">
        <v>0.6</v>
      </c>
      <c r="D17" s="10">
        <v>0.6</v>
      </c>
      <c r="E17" s="10">
        <v>14.7</v>
      </c>
      <c r="F17" s="10">
        <v>66</v>
      </c>
      <c r="G17" s="16"/>
      <c r="H17" s="16" t="s">
        <v>26</v>
      </c>
    </row>
    <row r="18" spans="1:8" x14ac:dyDescent="0.25">
      <c r="A18" s="9" t="s">
        <v>27</v>
      </c>
      <c r="B18" s="28">
        <v>25</v>
      </c>
      <c r="C18" s="10">
        <v>0.8</v>
      </c>
      <c r="D18" s="10">
        <v>0.7</v>
      </c>
      <c r="E18" s="10">
        <v>20.27</v>
      </c>
      <c r="F18" s="10">
        <v>85.53</v>
      </c>
      <c r="G18" s="16"/>
      <c r="H18" s="16" t="s">
        <v>28</v>
      </c>
    </row>
    <row r="19" spans="1:8" x14ac:dyDescent="0.25">
      <c r="A19" s="12" t="s">
        <v>23</v>
      </c>
      <c r="B19" s="29">
        <v>200</v>
      </c>
      <c r="C19" s="13">
        <f>SUM(C17:C18)</f>
        <v>1.4</v>
      </c>
      <c r="D19" s="13">
        <f>SUM(D17:D18)</f>
        <v>1.2999999999999998</v>
      </c>
      <c r="E19" s="13">
        <f>SUM(E17:E18)</f>
        <v>34.97</v>
      </c>
      <c r="F19" s="12">
        <f>SUM(F17:F18)</f>
        <v>151.53</v>
      </c>
      <c r="G19" s="10"/>
      <c r="H19" s="10"/>
    </row>
    <row r="20" spans="1:8" x14ac:dyDescent="0.25">
      <c r="A20" s="98" t="s">
        <v>29</v>
      </c>
      <c r="B20" s="98"/>
      <c r="C20" s="98"/>
      <c r="D20" s="98"/>
      <c r="E20" s="98"/>
      <c r="F20" s="98"/>
      <c r="G20" s="98"/>
      <c r="H20" s="98"/>
    </row>
    <row r="21" spans="1:8" ht="30" x14ac:dyDescent="0.25">
      <c r="A21" s="9" t="s">
        <v>30</v>
      </c>
      <c r="B21" s="28">
        <v>100</v>
      </c>
      <c r="C21" s="10">
        <v>1.1299999999999999</v>
      </c>
      <c r="D21" s="10">
        <v>6.19</v>
      </c>
      <c r="E21" s="10">
        <v>4.72</v>
      </c>
      <c r="F21" s="10">
        <v>79.099999999999994</v>
      </c>
      <c r="G21" s="10"/>
      <c r="H21" s="28">
        <v>48</v>
      </c>
    </row>
    <row r="22" spans="1:8" ht="30" x14ac:dyDescent="0.25">
      <c r="A22" s="9" t="s">
        <v>31</v>
      </c>
      <c r="B22" s="28" t="s">
        <v>32</v>
      </c>
      <c r="C22" s="10">
        <v>4</v>
      </c>
      <c r="D22" s="10">
        <v>7.2</v>
      </c>
      <c r="E22" s="10">
        <v>18.399999999999999</v>
      </c>
      <c r="F22" s="10">
        <v>206</v>
      </c>
      <c r="G22" s="10"/>
      <c r="H22" s="28">
        <v>365</v>
      </c>
    </row>
    <row r="23" spans="1:8" x14ac:dyDescent="0.25">
      <c r="A23" s="17" t="s">
        <v>33</v>
      </c>
      <c r="B23" s="28">
        <v>125</v>
      </c>
      <c r="C23" s="10">
        <v>27.84</v>
      </c>
      <c r="D23" s="10">
        <v>33.93</v>
      </c>
      <c r="E23" s="10">
        <v>6.77</v>
      </c>
      <c r="F23" s="10">
        <v>443.85</v>
      </c>
      <c r="G23" s="11"/>
      <c r="H23" s="28">
        <v>443</v>
      </c>
    </row>
    <row r="24" spans="1:8" x14ac:dyDescent="0.25">
      <c r="A24" s="9" t="s">
        <v>34</v>
      </c>
      <c r="B24" s="28">
        <v>200</v>
      </c>
      <c r="C24" s="10">
        <v>7.6</v>
      </c>
      <c r="D24" s="10">
        <v>9</v>
      </c>
      <c r="E24" s="10">
        <v>18.399999999999999</v>
      </c>
      <c r="F24" s="10">
        <v>186</v>
      </c>
      <c r="G24" s="11"/>
      <c r="H24" s="28">
        <v>525</v>
      </c>
    </row>
    <row r="25" spans="1:8" ht="30" x14ac:dyDescent="0.25">
      <c r="A25" s="9" t="s">
        <v>35</v>
      </c>
      <c r="B25" s="28">
        <v>200</v>
      </c>
      <c r="C25" s="81">
        <v>0.46</v>
      </c>
      <c r="D25" s="81">
        <v>0</v>
      </c>
      <c r="E25" s="81">
        <v>49.2</v>
      </c>
      <c r="F25" s="81">
        <v>86.3</v>
      </c>
      <c r="G25" s="10">
        <v>0.06</v>
      </c>
      <c r="H25" s="28">
        <v>643</v>
      </c>
    </row>
    <row r="26" spans="1:8" x14ac:dyDescent="0.25">
      <c r="A26" s="9" t="s">
        <v>36</v>
      </c>
      <c r="B26" s="28">
        <v>120</v>
      </c>
      <c r="C26" s="10">
        <v>7.2</v>
      </c>
      <c r="D26" s="10">
        <v>1.2</v>
      </c>
      <c r="E26" s="10">
        <v>53.2</v>
      </c>
      <c r="F26" s="10">
        <v>226.8</v>
      </c>
      <c r="G26" s="10"/>
      <c r="H26" s="10" t="s">
        <v>37</v>
      </c>
    </row>
    <row r="27" spans="1:8" x14ac:dyDescent="0.25">
      <c r="A27" s="9" t="s">
        <v>236</v>
      </c>
      <c r="B27" s="28">
        <v>20</v>
      </c>
      <c r="C27" s="10">
        <v>1.2</v>
      </c>
      <c r="D27" s="10">
        <v>0.4</v>
      </c>
      <c r="E27" s="10">
        <v>8.4</v>
      </c>
      <c r="F27" s="10">
        <v>42</v>
      </c>
      <c r="G27" s="11"/>
      <c r="H27" s="10" t="s">
        <v>22</v>
      </c>
    </row>
    <row r="28" spans="1:8" x14ac:dyDescent="0.25">
      <c r="A28" s="12" t="s">
        <v>23</v>
      </c>
      <c r="B28" s="13" t="s">
        <v>38</v>
      </c>
      <c r="C28" s="14">
        <f>SUM(C21:C27)</f>
        <v>49.430000000000007</v>
      </c>
      <c r="D28" s="14">
        <f>SUM(D21:D27)</f>
        <v>57.92</v>
      </c>
      <c r="E28" s="14">
        <f>SUM(E21:E27)</f>
        <v>159.09</v>
      </c>
      <c r="F28" s="15">
        <f>SUM(F21:F27)</f>
        <v>1270.05</v>
      </c>
      <c r="G28" s="13" t="s">
        <v>39</v>
      </c>
      <c r="H28" s="10"/>
    </row>
    <row r="29" spans="1:8" x14ac:dyDescent="0.25">
      <c r="A29" s="98" t="s">
        <v>40</v>
      </c>
      <c r="B29" s="98"/>
      <c r="C29" s="98"/>
      <c r="D29" s="98"/>
      <c r="E29" s="98"/>
      <c r="F29" s="98"/>
      <c r="G29" s="98"/>
      <c r="H29" s="98"/>
    </row>
    <row r="30" spans="1:8" x14ac:dyDescent="0.25">
      <c r="A30" s="9" t="s">
        <v>41</v>
      </c>
      <c r="B30" s="28">
        <v>200</v>
      </c>
      <c r="C30" s="10">
        <v>1</v>
      </c>
      <c r="D30" s="10">
        <v>0</v>
      </c>
      <c r="E30" s="10">
        <v>25.4</v>
      </c>
      <c r="F30" s="10">
        <v>110</v>
      </c>
      <c r="G30" s="18"/>
      <c r="H30" s="10" t="s">
        <v>42</v>
      </c>
    </row>
    <row r="31" spans="1:8" x14ac:dyDescent="0.25">
      <c r="A31" s="9" t="s">
        <v>43</v>
      </c>
      <c r="B31" s="28">
        <v>100</v>
      </c>
      <c r="C31" s="10">
        <v>7.33</v>
      </c>
      <c r="D31" s="10">
        <v>8.56</v>
      </c>
      <c r="E31" s="10">
        <v>59.68</v>
      </c>
      <c r="F31" s="19">
        <v>358.44</v>
      </c>
      <c r="G31" s="10"/>
      <c r="H31" s="10" t="s">
        <v>44</v>
      </c>
    </row>
    <row r="32" spans="1:8" x14ac:dyDescent="0.25">
      <c r="A32" s="12" t="s">
        <v>23</v>
      </c>
      <c r="B32" s="13">
        <f>SUM(B30:B31)</f>
        <v>300</v>
      </c>
      <c r="C32" s="14">
        <f>SUM(C30:C31)</f>
        <v>8.33</v>
      </c>
      <c r="D32" s="14">
        <f>SUM(D30:D31)</f>
        <v>8.56</v>
      </c>
      <c r="E32" s="14">
        <f>SUM(E30:E31)</f>
        <v>85.08</v>
      </c>
      <c r="F32" s="15">
        <f>SUM(F30:F31)</f>
        <v>468.44</v>
      </c>
      <c r="G32" s="10"/>
      <c r="H32" s="10"/>
    </row>
    <row r="33" spans="1:8" x14ac:dyDescent="0.25">
      <c r="A33" s="98" t="s">
        <v>45</v>
      </c>
      <c r="B33" s="98"/>
      <c r="C33" s="98"/>
      <c r="D33" s="98"/>
      <c r="E33" s="98"/>
      <c r="F33" s="98"/>
      <c r="G33" s="98"/>
      <c r="H33" s="98"/>
    </row>
    <row r="34" spans="1:8" x14ac:dyDescent="0.25">
      <c r="A34" s="9" t="s">
        <v>46</v>
      </c>
      <c r="B34" s="28">
        <v>100</v>
      </c>
      <c r="C34" s="10">
        <v>11</v>
      </c>
      <c r="D34" s="10">
        <v>5.08</v>
      </c>
      <c r="E34" s="10">
        <v>7.39</v>
      </c>
      <c r="F34" s="10">
        <v>120</v>
      </c>
      <c r="G34" s="11"/>
      <c r="H34" s="28">
        <v>365</v>
      </c>
    </row>
    <row r="35" spans="1:8" x14ac:dyDescent="0.25">
      <c r="A35" s="9" t="s">
        <v>47</v>
      </c>
      <c r="B35" s="28">
        <v>180</v>
      </c>
      <c r="C35" s="10">
        <v>4.32</v>
      </c>
      <c r="D35" s="10">
        <v>7.02</v>
      </c>
      <c r="E35" s="10">
        <v>34.019999999999996</v>
      </c>
      <c r="F35" s="10">
        <v>216</v>
      </c>
      <c r="G35" s="11"/>
      <c r="H35" s="28">
        <v>515</v>
      </c>
    </row>
    <row r="36" spans="1:8" ht="30" x14ac:dyDescent="0.25">
      <c r="A36" s="9" t="s">
        <v>48</v>
      </c>
      <c r="B36" s="82" t="s">
        <v>235</v>
      </c>
      <c r="C36" s="10">
        <v>11.7</v>
      </c>
      <c r="D36" s="10">
        <v>8.1</v>
      </c>
      <c r="E36" s="10">
        <v>16</v>
      </c>
      <c r="F36" s="10">
        <v>111.2</v>
      </c>
      <c r="H36" s="28" t="s">
        <v>49</v>
      </c>
    </row>
    <row r="37" spans="1:8" x14ac:dyDescent="0.25">
      <c r="A37" s="9" t="s">
        <v>50</v>
      </c>
      <c r="B37" s="28" t="s">
        <v>51</v>
      </c>
      <c r="C37" s="10">
        <v>0.2</v>
      </c>
      <c r="D37" s="10">
        <v>0.01</v>
      </c>
      <c r="E37" s="10">
        <v>10.199999999999999</v>
      </c>
      <c r="F37" s="10">
        <v>42</v>
      </c>
      <c r="G37" s="10"/>
      <c r="H37" s="28">
        <v>714</v>
      </c>
    </row>
    <row r="38" spans="1:8" x14ac:dyDescent="0.25">
      <c r="A38" s="20" t="s">
        <v>21</v>
      </c>
      <c r="B38" s="28">
        <v>50</v>
      </c>
      <c r="C38" s="10">
        <v>3.07</v>
      </c>
      <c r="D38" s="10">
        <v>1.07</v>
      </c>
      <c r="E38" s="10">
        <v>20.93</v>
      </c>
      <c r="F38" s="10">
        <v>107.21</v>
      </c>
      <c r="G38" s="10"/>
      <c r="H38" s="28" t="s">
        <v>37</v>
      </c>
    </row>
    <row r="39" spans="1:8" x14ac:dyDescent="0.25">
      <c r="A39" s="9" t="s">
        <v>23</v>
      </c>
      <c r="B39" s="13">
        <v>645</v>
      </c>
      <c r="C39" s="15">
        <f t="shared" ref="C39:E39" si="0">SUM(C34:C38)</f>
        <v>30.29</v>
      </c>
      <c r="D39" s="15">
        <f t="shared" si="0"/>
        <v>21.28</v>
      </c>
      <c r="E39" s="15">
        <f t="shared" si="0"/>
        <v>88.539999999999992</v>
      </c>
      <c r="F39" s="15">
        <f>SUM(F34:F38)</f>
        <v>596.41</v>
      </c>
      <c r="G39" s="10"/>
      <c r="H39" s="10"/>
    </row>
    <row r="40" spans="1:8" x14ac:dyDescent="0.25">
      <c r="A40" s="98" t="s">
        <v>52</v>
      </c>
      <c r="B40" s="98"/>
      <c r="C40" s="98"/>
      <c r="D40" s="98"/>
      <c r="E40" s="98"/>
      <c r="F40" s="98"/>
      <c r="G40" s="98"/>
      <c r="H40" s="98"/>
    </row>
    <row r="41" spans="1:8" x14ac:dyDescent="0.25">
      <c r="A41" s="9" t="s">
        <v>53</v>
      </c>
      <c r="B41" s="28">
        <v>200</v>
      </c>
      <c r="C41" s="10">
        <v>8</v>
      </c>
      <c r="D41" s="10">
        <v>3</v>
      </c>
      <c r="E41" s="10">
        <v>28.6</v>
      </c>
      <c r="F41" s="10">
        <v>180</v>
      </c>
      <c r="G41" s="11"/>
      <c r="H41" s="50">
        <v>460</v>
      </c>
    </row>
    <row r="42" spans="1:8" x14ac:dyDescent="0.25">
      <c r="A42" s="12" t="s">
        <v>23</v>
      </c>
      <c r="B42" s="29">
        <v>200</v>
      </c>
      <c r="C42" s="13">
        <v>8</v>
      </c>
      <c r="D42" s="13">
        <v>3</v>
      </c>
      <c r="E42" s="13">
        <v>28.6</v>
      </c>
      <c r="F42" s="12">
        <v>180</v>
      </c>
      <c r="G42" s="10"/>
      <c r="H42" s="10"/>
    </row>
    <row r="43" spans="1:8" x14ac:dyDescent="0.25">
      <c r="A43" s="12" t="s">
        <v>54</v>
      </c>
      <c r="B43" s="10"/>
      <c r="C43" s="12">
        <f>C15+C19+C28+C32+C39+C42</f>
        <v>119.53</v>
      </c>
      <c r="D43" s="12">
        <f t="shared" ref="D43:E43" si="1">D15+D19+D28+D32+D39+D42</f>
        <v>124.22</v>
      </c>
      <c r="E43" s="12">
        <f t="shared" si="1"/>
        <v>482.61</v>
      </c>
      <c r="F43" s="12">
        <f>F15+F19+F28+F32+F39+F42</f>
        <v>3353.0299999999997</v>
      </c>
      <c r="G43" s="10"/>
      <c r="H43" s="10"/>
    </row>
    <row r="44" spans="1:8" x14ac:dyDescent="0.25">
      <c r="A44" s="3"/>
      <c r="C44" s="8"/>
      <c r="D44" s="8"/>
      <c r="E44" s="8"/>
      <c r="F44" s="8"/>
    </row>
    <row r="45" spans="1:8" x14ac:dyDescent="0.25">
      <c r="F45" s="25" t="s">
        <v>55</v>
      </c>
    </row>
    <row r="46" spans="1:8" x14ac:dyDescent="0.25">
      <c r="F46" s="25" t="s">
        <v>1</v>
      </c>
    </row>
    <row r="47" spans="1:8" x14ac:dyDescent="0.25">
      <c r="F47" s="25" t="s">
        <v>2</v>
      </c>
    </row>
    <row r="49" spans="1:8" x14ac:dyDescent="0.25">
      <c r="A49" s="105" t="s">
        <v>56</v>
      </c>
      <c r="B49" s="105"/>
      <c r="C49" s="105"/>
      <c r="D49" s="105"/>
      <c r="E49" s="105"/>
      <c r="F49" s="105"/>
      <c r="G49" s="105"/>
      <c r="H49" s="105"/>
    </row>
    <row r="50" spans="1:8" ht="29.25" customHeight="1" x14ac:dyDescent="0.25">
      <c r="A50" s="93" t="s">
        <v>4</v>
      </c>
      <c r="B50" s="94" t="s">
        <v>5</v>
      </c>
      <c r="C50" s="94" t="s">
        <v>6</v>
      </c>
      <c r="D50" s="94"/>
      <c r="E50" s="94"/>
      <c r="F50" s="93" t="s">
        <v>57</v>
      </c>
      <c r="G50" s="93" t="s">
        <v>58</v>
      </c>
      <c r="H50" s="93" t="s">
        <v>12</v>
      </c>
    </row>
    <row r="51" spans="1:8" ht="30" x14ac:dyDescent="0.25">
      <c r="A51" s="93"/>
      <c r="B51" s="94"/>
      <c r="C51" s="23" t="s">
        <v>13</v>
      </c>
      <c r="D51" s="23" t="s">
        <v>14</v>
      </c>
      <c r="E51" s="22" t="s">
        <v>15</v>
      </c>
      <c r="F51" s="93"/>
      <c r="G51" s="93"/>
      <c r="H51" s="93"/>
    </row>
    <row r="52" spans="1:8" x14ac:dyDescent="0.25">
      <c r="A52" s="101" t="s">
        <v>16</v>
      </c>
      <c r="B52" s="101"/>
      <c r="C52" s="101"/>
      <c r="D52" s="101"/>
      <c r="E52" s="101"/>
      <c r="F52" s="101"/>
      <c r="G52" s="101"/>
      <c r="H52" s="101"/>
    </row>
    <row r="53" spans="1:8" ht="30" x14ac:dyDescent="0.25">
      <c r="A53" s="9" t="s">
        <v>59</v>
      </c>
      <c r="B53" s="28">
        <v>55</v>
      </c>
      <c r="C53" s="10">
        <v>5.55</v>
      </c>
      <c r="D53" s="10">
        <v>5.7</v>
      </c>
      <c r="E53" s="10">
        <v>17.3</v>
      </c>
      <c r="F53" s="10">
        <v>143.69999999999999</v>
      </c>
      <c r="G53" s="10"/>
      <c r="H53" s="28">
        <v>3</v>
      </c>
    </row>
    <row r="54" spans="1:8" x14ac:dyDescent="0.25">
      <c r="A54" s="9" t="s">
        <v>60</v>
      </c>
      <c r="B54" s="28">
        <v>115</v>
      </c>
      <c r="C54" s="10">
        <v>4.5999999999999996</v>
      </c>
      <c r="D54" s="10">
        <v>1.72</v>
      </c>
      <c r="E54" s="10">
        <v>16.45</v>
      </c>
      <c r="F54" s="10">
        <v>103.5</v>
      </c>
      <c r="G54" s="10"/>
      <c r="H54" s="28" t="s">
        <v>22</v>
      </c>
    </row>
    <row r="55" spans="1:8" x14ac:dyDescent="0.25">
      <c r="A55" s="9" t="s">
        <v>61</v>
      </c>
      <c r="B55" s="28">
        <v>250</v>
      </c>
      <c r="C55" s="10">
        <v>5.38</v>
      </c>
      <c r="D55" s="10">
        <v>7.5</v>
      </c>
      <c r="E55" s="10">
        <v>34.630000000000003</v>
      </c>
      <c r="F55" s="10">
        <v>232.5</v>
      </c>
      <c r="G55" s="10"/>
      <c r="H55" s="28">
        <v>284</v>
      </c>
    </row>
    <row r="56" spans="1:8" x14ac:dyDescent="0.25">
      <c r="A56" s="9" t="s">
        <v>62</v>
      </c>
      <c r="B56" s="28">
        <v>200</v>
      </c>
      <c r="C56" s="10">
        <v>2.8</v>
      </c>
      <c r="D56" s="10">
        <v>3.2</v>
      </c>
      <c r="E56" s="10">
        <v>14.8</v>
      </c>
      <c r="F56" s="10">
        <v>100</v>
      </c>
      <c r="G56" s="10"/>
      <c r="H56" s="28">
        <v>719</v>
      </c>
    </row>
    <row r="57" spans="1:8" x14ac:dyDescent="0.25">
      <c r="A57" s="9" t="s">
        <v>21</v>
      </c>
      <c r="B57" s="28">
        <v>30</v>
      </c>
      <c r="C57" s="10">
        <v>1.8</v>
      </c>
      <c r="D57" s="10">
        <v>0.6</v>
      </c>
      <c r="E57" s="10">
        <v>12.6</v>
      </c>
      <c r="F57" s="10">
        <v>63</v>
      </c>
      <c r="G57" s="11"/>
      <c r="H57" s="10" t="s">
        <v>22</v>
      </c>
    </row>
    <row r="58" spans="1:8" x14ac:dyDescent="0.25">
      <c r="A58" s="12" t="s">
        <v>23</v>
      </c>
      <c r="B58" s="13" t="s">
        <v>63</v>
      </c>
      <c r="C58" s="14">
        <f>SUM(C53:C57)</f>
        <v>20.13</v>
      </c>
      <c r="D58" s="14">
        <f>SUM(D53:D57)</f>
        <v>18.720000000000002</v>
      </c>
      <c r="E58" s="14">
        <f>SUM(E53:E57)</f>
        <v>95.779999999999987</v>
      </c>
      <c r="F58" s="15">
        <f>SUM(F53:F57)</f>
        <v>642.70000000000005</v>
      </c>
      <c r="G58" s="10"/>
      <c r="H58" s="10"/>
    </row>
    <row r="59" spans="1:8" x14ac:dyDescent="0.25">
      <c r="A59" s="98" t="s">
        <v>24</v>
      </c>
      <c r="B59" s="98"/>
      <c r="C59" s="98"/>
      <c r="D59" s="98"/>
      <c r="E59" s="98"/>
      <c r="F59" s="98"/>
      <c r="G59" s="98"/>
      <c r="H59" s="98"/>
    </row>
    <row r="60" spans="1:8" x14ac:dyDescent="0.25">
      <c r="A60" s="20" t="s">
        <v>64</v>
      </c>
      <c r="B60" s="28">
        <v>175</v>
      </c>
      <c r="C60" s="10">
        <v>0.6</v>
      </c>
      <c r="D60" s="10">
        <v>0.45</v>
      </c>
      <c r="E60" s="10">
        <v>15.45</v>
      </c>
      <c r="F60" s="10">
        <v>69</v>
      </c>
      <c r="G60" s="16"/>
      <c r="H60" s="55">
        <v>396</v>
      </c>
    </row>
    <row r="61" spans="1:8" x14ac:dyDescent="0.25">
      <c r="A61" s="20" t="s">
        <v>65</v>
      </c>
      <c r="B61" s="28">
        <v>25</v>
      </c>
      <c r="C61" s="10">
        <v>1.88</v>
      </c>
      <c r="D61" s="10">
        <v>2.95</v>
      </c>
      <c r="E61" s="10">
        <v>18.73</v>
      </c>
      <c r="F61" s="10">
        <v>94.3</v>
      </c>
      <c r="G61" s="16"/>
      <c r="H61" s="16" t="s">
        <v>28</v>
      </c>
    </row>
    <row r="62" spans="1:8" x14ac:dyDescent="0.25">
      <c r="A62" s="12" t="s">
        <v>23</v>
      </c>
      <c r="B62" s="29">
        <v>200</v>
      </c>
      <c r="C62" s="13">
        <f>SUM(C60:C61)</f>
        <v>2.48</v>
      </c>
      <c r="D62" s="13">
        <f>SUM(D60:D61)</f>
        <v>3.4000000000000004</v>
      </c>
      <c r="E62" s="13">
        <f>SUM(E60:E61)</f>
        <v>34.18</v>
      </c>
      <c r="F62" s="12">
        <f>SUM(F60:F61)</f>
        <v>163.30000000000001</v>
      </c>
      <c r="G62" s="10"/>
      <c r="H62" s="10"/>
    </row>
    <row r="63" spans="1:8" x14ac:dyDescent="0.25">
      <c r="A63" s="98" t="s">
        <v>29</v>
      </c>
      <c r="B63" s="98"/>
      <c r="C63" s="98"/>
      <c r="D63" s="98"/>
      <c r="E63" s="98"/>
      <c r="F63" s="98"/>
      <c r="G63" s="98"/>
      <c r="H63" s="98"/>
    </row>
    <row r="64" spans="1:8" ht="30" x14ac:dyDescent="0.25">
      <c r="A64" s="9" t="s">
        <v>66</v>
      </c>
      <c r="B64" s="28">
        <v>100</v>
      </c>
      <c r="C64" s="10">
        <v>0.86</v>
      </c>
      <c r="D64" s="10">
        <v>7.1</v>
      </c>
      <c r="E64" s="10">
        <v>2.61</v>
      </c>
      <c r="F64" s="10">
        <v>77.290000000000006</v>
      </c>
      <c r="G64" s="11"/>
      <c r="H64" s="28">
        <v>64</v>
      </c>
    </row>
    <row r="65" spans="1:8" x14ac:dyDescent="0.25">
      <c r="A65" s="9" t="s">
        <v>67</v>
      </c>
      <c r="B65" s="28">
        <v>300</v>
      </c>
      <c r="C65" s="10">
        <v>25.48</v>
      </c>
      <c r="D65" s="10">
        <v>1.2</v>
      </c>
      <c r="E65" s="10">
        <v>18.440000000000001</v>
      </c>
      <c r="F65" s="10">
        <v>210.88</v>
      </c>
      <c r="G65" s="11"/>
      <c r="H65" s="28" t="s">
        <v>68</v>
      </c>
    </row>
    <row r="66" spans="1:8" x14ac:dyDescent="0.25">
      <c r="A66" s="9" t="s">
        <v>69</v>
      </c>
      <c r="B66" s="28">
        <v>100</v>
      </c>
      <c r="C66" s="10">
        <v>13.15</v>
      </c>
      <c r="D66" s="10">
        <v>17.2</v>
      </c>
      <c r="E66" s="10">
        <v>6.15</v>
      </c>
      <c r="F66" s="10">
        <v>233</v>
      </c>
      <c r="G66" s="11"/>
      <c r="H66" s="28" t="s">
        <v>70</v>
      </c>
    </row>
    <row r="67" spans="1:8" x14ac:dyDescent="0.25">
      <c r="A67" s="9" t="s">
        <v>71</v>
      </c>
      <c r="B67" s="28">
        <v>200</v>
      </c>
      <c r="C67" s="10">
        <v>11.2</v>
      </c>
      <c r="D67" s="10">
        <v>10.199999999999999</v>
      </c>
      <c r="E67" s="10">
        <v>54</v>
      </c>
      <c r="F67" s="10">
        <v>252</v>
      </c>
      <c r="G67" s="11"/>
      <c r="H67" s="28">
        <v>513</v>
      </c>
    </row>
    <row r="68" spans="1:8" ht="30" x14ac:dyDescent="0.25">
      <c r="A68" s="9" t="s">
        <v>72</v>
      </c>
      <c r="B68" s="28">
        <v>200</v>
      </c>
      <c r="C68" s="10">
        <v>0.2</v>
      </c>
      <c r="D68" s="10">
        <v>0.2</v>
      </c>
      <c r="E68" s="10">
        <v>14</v>
      </c>
      <c r="F68" s="10">
        <v>58</v>
      </c>
      <c r="G68" s="10">
        <v>0.06</v>
      </c>
      <c r="H68" s="28">
        <v>639</v>
      </c>
    </row>
    <row r="69" spans="1:8" x14ac:dyDescent="0.25">
      <c r="A69" s="9" t="s">
        <v>36</v>
      </c>
      <c r="B69" s="28">
        <v>120</v>
      </c>
      <c r="C69" s="10">
        <v>7.2</v>
      </c>
      <c r="D69" s="10">
        <v>1.2</v>
      </c>
      <c r="E69" s="10">
        <v>53.2</v>
      </c>
      <c r="F69" s="10">
        <v>226.8</v>
      </c>
      <c r="G69" s="11"/>
      <c r="H69" s="10" t="s">
        <v>22</v>
      </c>
    </row>
    <row r="70" spans="1:8" x14ac:dyDescent="0.25">
      <c r="A70" s="9" t="s">
        <v>21</v>
      </c>
      <c r="B70" s="28">
        <v>20</v>
      </c>
      <c r="C70" s="10">
        <v>1.2</v>
      </c>
      <c r="D70" s="10">
        <v>0.4</v>
      </c>
      <c r="E70" s="10">
        <v>8.4</v>
      </c>
      <c r="F70" s="10">
        <v>42</v>
      </c>
      <c r="G70" s="11"/>
      <c r="H70" s="10" t="s">
        <v>22</v>
      </c>
    </row>
    <row r="71" spans="1:8" x14ac:dyDescent="0.25">
      <c r="A71" s="12" t="s">
        <v>23</v>
      </c>
      <c r="B71" s="30">
        <f>SUM(B64:B70)</f>
        <v>1040</v>
      </c>
      <c r="C71" s="14">
        <f>SUM(C64:C70)</f>
        <v>59.290000000000006</v>
      </c>
      <c r="D71" s="14">
        <f>SUM(D64:D70)</f>
        <v>37.500000000000007</v>
      </c>
      <c r="E71" s="14">
        <f>SUM(E64:E70)</f>
        <v>156.80000000000001</v>
      </c>
      <c r="F71" s="15">
        <f>SUM(F64:F70)</f>
        <v>1099.97</v>
      </c>
      <c r="G71" s="11"/>
      <c r="H71" s="11"/>
    </row>
    <row r="72" spans="1:8" x14ac:dyDescent="0.25">
      <c r="A72" s="98" t="s">
        <v>40</v>
      </c>
      <c r="B72" s="98"/>
      <c r="C72" s="98"/>
      <c r="D72" s="98"/>
      <c r="E72" s="98"/>
      <c r="F72" s="98"/>
      <c r="G72" s="98"/>
      <c r="H72" s="98"/>
    </row>
    <row r="73" spans="1:8" x14ac:dyDescent="0.25">
      <c r="A73" s="9" t="s">
        <v>73</v>
      </c>
      <c r="B73" s="28">
        <v>200</v>
      </c>
      <c r="C73" s="10">
        <v>1.2</v>
      </c>
      <c r="D73" s="10">
        <v>0.3</v>
      </c>
      <c r="E73" s="10">
        <v>25.4</v>
      </c>
      <c r="F73" s="10">
        <v>113.1</v>
      </c>
      <c r="G73" s="11"/>
      <c r="H73" s="10" t="s">
        <v>42</v>
      </c>
    </row>
    <row r="74" spans="1:8" x14ac:dyDescent="0.25">
      <c r="A74" s="9" t="s">
        <v>74</v>
      </c>
      <c r="B74" s="28">
        <v>100</v>
      </c>
      <c r="C74" s="10">
        <v>17.399999999999999</v>
      </c>
      <c r="D74" s="10">
        <v>13.2</v>
      </c>
      <c r="E74" s="10">
        <v>41.5</v>
      </c>
      <c r="F74" s="10">
        <v>355.3</v>
      </c>
      <c r="G74" s="10"/>
      <c r="H74" s="10" t="s">
        <v>75</v>
      </c>
    </row>
    <row r="75" spans="1:8" x14ac:dyDescent="0.25">
      <c r="A75" s="19" t="s">
        <v>23</v>
      </c>
      <c r="B75" s="30">
        <f>SUM(B73:B74)</f>
        <v>300</v>
      </c>
      <c r="C75" s="14">
        <f>SUM(C73:C74)</f>
        <v>18.599999999999998</v>
      </c>
      <c r="D75" s="14">
        <f>SUM(D73:D74)</f>
        <v>13.5</v>
      </c>
      <c r="E75" s="14">
        <f>SUM(E73:E74)</f>
        <v>66.900000000000006</v>
      </c>
      <c r="F75" s="15">
        <f>SUM(F73:F74)</f>
        <v>468.4</v>
      </c>
      <c r="G75" s="10"/>
      <c r="H75" s="10"/>
    </row>
    <row r="76" spans="1:8" x14ac:dyDescent="0.25">
      <c r="A76" s="98" t="s">
        <v>45</v>
      </c>
      <c r="B76" s="98"/>
      <c r="C76" s="98"/>
      <c r="D76" s="98"/>
      <c r="E76" s="98"/>
      <c r="F76" s="98"/>
      <c r="G76" s="98"/>
      <c r="H76" s="98"/>
    </row>
    <row r="77" spans="1:8" x14ac:dyDescent="0.25">
      <c r="A77" s="9" t="s">
        <v>76</v>
      </c>
      <c r="B77" s="28">
        <v>330</v>
      </c>
      <c r="C77" s="10">
        <v>8</v>
      </c>
      <c r="D77" s="10">
        <v>10.199999999999999</v>
      </c>
      <c r="E77" s="10">
        <v>7.2</v>
      </c>
      <c r="F77" s="10">
        <v>192</v>
      </c>
      <c r="G77" s="11"/>
      <c r="H77" s="28">
        <v>476</v>
      </c>
    </row>
    <row r="78" spans="1:8" x14ac:dyDescent="0.25">
      <c r="A78" s="9" t="s">
        <v>77</v>
      </c>
      <c r="B78" s="28">
        <v>100</v>
      </c>
      <c r="C78" s="10">
        <v>1.1000000000000001</v>
      </c>
      <c r="D78" s="10">
        <v>0.2</v>
      </c>
      <c r="E78" s="10">
        <v>3.8</v>
      </c>
      <c r="F78" s="10">
        <v>24</v>
      </c>
      <c r="G78" s="11"/>
      <c r="H78" s="28" t="s">
        <v>22</v>
      </c>
    </row>
    <row r="79" spans="1:8" x14ac:dyDescent="0.25">
      <c r="A79" s="9" t="s">
        <v>78</v>
      </c>
      <c r="B79" s="28" t="s">
        <v>79</v>
      </c>
      <c r="C79" s="10">
        <v>7.9</v>
      </c>
      <c r="D79" s="10">
        <v>4.8</v>
      </c>
      <c r="E79" s="10">
        <v>34.6</v>
      </c>
      <c r="F79" s="10">
        <v>213</v>
      </c>
      <c r="G79" s="10"/>
      <c r="H79" s="28">
        <v>772</v>
      </c>
    </row>
    <row r="80" spans="1:8" x14ac:dyDescent="0.25">
      <c r="A80" s="9" t="s">
        <v>80</v>
      </c>
      <c r="B80" s="28">
        <v>200</v>
      </c>
      <c r="C80" s="10">
        <v>0.6</v>
      </c>
      <c r="D80" s="10">
        <v>0.2</v>
      </c>
      <c r="E80" s="10">
        <v>15.1</v>
      </c>
      <c r="F80" s="19">
        <v>65.400000000000006</v>
      </c>
      <c r="G80" s="10"/>
      <c r="H80" s="28">
        <v>54</v>
      </c>
    </row>
    <row r="81" spans="1:8" x14ac:dyDescent="0.25">
      <c r="A81" s="9" t="s">
        <v>21</v>
      </c>
      <c r="B81" s="28">
        <v>50</v>
      </c>
      <c r="C81" s="10">
        <v>3.07</v>
      </c>
      <c r="D81" s="10">
        <v>1.07</v>
      </c>
      <c r="E81" s="10">
        <v>20.93</v>
      </c>
      <c r="F81" s="19">
        <v>107.21</v>
      </c>
      <c r="G81" s="10"/>
      <c r="H81" s="10" t="s">
        <v>37</v>
      </c>
    </row>
    <row r="82" spans="1:8" x14ac:dyDescent="0.25">
      <c r="A82" s="12" t="s">
        <v>23</v>
      </c>
      <c r="B82" s="29">
        <v>810</v>
      </c>
      <c r="C82" s="14">
        <v>20.67</v>
      </c>
      <c r="D82" s="14">
        <v>16.47</v>
      </c>
      <c r="E82" s="14">
        <v>81.63</v>
      </c>
      <c r="F82" s="15">
        <v>601.61</v>
      </c>
      <c r="G82" s="16"/>
      <c r="H82" s="16"/>
    </row>
    <row r="83" spans="1:8" x14ac:dyDescent="0.25">
      <c r="A83" s="98" t="s">
        <v>52</v>
      </c>
      <c r="B83" s="98"/>
      <c r="C83" s="98"/>
      <c r="D83" s="98"/>
      <c r="E83" s="98"/>
      <c r="F83" s="98"/>
      <c r="G83" s="98"/>
      <c r="H83" s="98"/>
    </row>
    <row r="84" spans="1:8" x14ac:dyDescent="0.25">
      <c r="A84" s="9" t="s">
        <v>81</v>
      </c>
      <c r="B84" s="28">
        <v>200</v>
      </c>
      <c r="C84" s="10">
        <v>8</v>
      </c>
      <c r="D84" s="10">
        <v>3</v>
      </c>
      <c r="E84" s="10">
        <v>28.6</v>
      </c>
      <c r="F84" s="10">
        <v>180</v>
      </c>
      <c r="G84" s="11"/>
      <c r="H84" s="62">
        <v>460</v>
      </c>
    </row>
    <row r="85" spans="1:8" x14ac:dyDescent="0.25">
      <c r="A85" s="12" t="s">
        <v>23</v>
      </c>
      <c r="B85" s="29" t="s">
        <v>82</v>
      </c>
      <c r="C85" s="13">
        <v>8</v>
      </c>
      <c r="D85" s="13">
        <v>3</v>
      </c>
      <c r="E85" s="13">
        <v>28.6</v>
      </c>
      <c r="F85" s="13">
        <v>180</v>
      </c>
      <c r="G85" s="10"/>
      <c r="H85" s="10"/>
    </row>
    <row r="86" spans="1:8" x14ac:dyDescent="0.25">
      <c r="A86" s="12" t="s">
        <v>54</v>
      </c>
      <c r="B86" s="10"/>
      <c r="C86" s="13">
        <v>127.77</v>
      </c>
      <c r="D86" s="13">
        <v>92.29</v>
      </c>
      <c r="E86" s="13">
        <v>461.59</v>
      </c>
      <c r="F86" s="12">
        <f>F58+F62+F71+F75+F82+F85</f>
        <v>3155.98</v>
      </c>
      <c r="G86" s="10"/>
      <c r="H86" s="10"/>
    </row>
    <row r="87" spans="1:8" x14ac:dyDescent="0.25">
      <c r="A87" s="31"/>
      <c r="B87" s="32"/>
      <c r="C87" s="33"/>
      <c r="D87" s="33"/>
      <c r="E87" s="33"/>
      <c r="F87" s="33"/>
      <c r="G87" s="32"/>
      <c r="H87" s="32"/>
    </row>
    <row r="88" spans="1:8" x14ac:dyDescent="0.25">
      <c r="F88" s="25" t="s">
        <v>0</v>
      </c>
    </row>
    <row r="89" spans="1:8" x14ac:dyDescent="0.25">
      <c r="F89" s="25" t="s">
        <v>1</v>
      </c>
    </row>
    <row r="90" spans="1:8" x14ac:dyDescent="0.25">
      <c r="F90" s="25" t="s">
        <v>2</v>
      </c>
    </row>
    <row r="91" spans="1:8" x14ac:dyDescent="0.25">
      <c r="A91" s="105" t="s">
        <v>83</v>
      </c>
      <c r="B91" s="105"/>
      <c r="C91" s="105"/>
      <c r="D91" s="105"/>
      <c r="E91" s="105"/>
      <c r="F91" s="105"/>
      <c r="G91" s="105"/>
      <c r="H91" s="105"/>
    </row>
    <row r="92" spans="1:8" ht="29.25" customHeight="1" x14ac:dyDescent="0.25">
      <c r="A92" s="93" t="s">
        <v>4</v>
      </c>
      <c r="B92" s="94" t="s">
        <v>5</v>
      </c>
      <c r="C92" s="94" t="s">
        <v>6</v>
      </c>
      <c r="D92" s="94"/>
      <c r="E92" s="94"/>
      <c r="F92" s="93" t="s">
        <v>57</v>
      </c>
      <c r="G92" s="93" t="s">
        <v>58</v>
      </c>
      <c r="H92" s="93" t="s">
        <v>12</v>
      </c>
    </row>
    <row r="93" spans="1:8" ht="30" x14ac:dyDescent="0.25">
      <c r="A93" s="93"/>
      <c r="B93" s="94"/>
      <c r="C93" s="23" t="s">
        <v>13</v>
      </c>
      <c r="D93" s="23" t="s">
        <v>14</v>
      </c>
      <c r="E93" s="22" t="s">
        <v>15</v>
      </c>
      <c r="F93" s="93"/>
      <c r="G93" s="93"/>
      <c r="H93" s="93"/>
    </row>
    <row r="94" spans="1:8" x14ac:dyDescent="0.25">
      <c r="A94" s="101" t="s">
        <v>16</v>
      </c>
      <c r="B94" s="101"/>
      <c r="C94" s="101"/>
      <c r="D94" s="101"/>
      <c r="E94" s="101"/>
      <c r="F94" s="101"/>
      <c r="G94" s="101"/>
      <c r="H94" s="101"/>
    </row>
    <row r="95" spans="1:8" x14ac:dyDescent="0.25">
      <c r="A95" s="9" t="s">
        <v>84</v>
      </c>
      <c r="B95" s="28">
        <v>40</v>
      </c>
      <c r="C95" s="10">
        <v>4</v>
      </c>
      <c r="D95" s="10">
        <v>13.36</v>
      </c>
      <c r="E95" s="10">
        <v>19</v>
      </c>
      <c r="F95" s="10">
        <v>211.2</v>
      </c>
      <c r="G95" s="10"/>
      <c r="H95" s="28">
        <v>1</v>
      </c>
    </row>
    <row r="96" spans="1:8" ht="30" x14ac:dyDescent="0.25">
      <c r="A96" s="9" t="s">
        <v>85</v>
      </c>
      <c r="B96" s="28">
        <v>100</v>
      </c>
      <c r="C96" s="10">
        <v>2.7</v>
      </c>
      <c r="D96" s="10">
        <v>3.8</v>
      </c>
      <c r="E96" s="10">
        <v>9.4</v>
      </c>
      <c r="F96" s="10">
        <v>83</v>
      </c>
      <c r="G96" s="10"/>
      <c r="H96" s="28">
        <v>72</v>
      </c>
    </row>
    <row r="97" spans="1:8" ht="30" x14ac:dyDescent="0.25">
      <c r="A97" s="9" t="s">
        <v>86</v>
      </c>
      <c r="B97" s="28">
        <v>250</v>
      </c>
      <c r="C97" s="10">
        <v>7.9</v>
      </c>
      <c r="D97" s="10">
        <v>12.73</v>
      </c>
      <c r="E97" s="10">
        <v>32.93</v>
      </c>
      <c r="F97" s="10">
        <v>278.95</v>
      </c>
      <c r="G97" s="10"/>
      <c r="H97" s="28" t="s">
        <v>87</v>
      </c>
    </row>
    <row r="98" spans="1:8" x14ac:dyDescent="0.25">
      <c r="A98" s="9" t="s">
        <v>88</v>
      </c>
      <c r="B98" s="28">
        <v>200</v>
      </c>
      <c r="C98" s="10">
        <v>0.2</v>
      </c>
      <c r="D98" s="10">
        <v>0.06</v>
      </c>
      <c r="E98" s="10">
        <v>10</v>
      </c>
      <c r="F98" s="10">
        <v>42</v>
      </c>
      <c r="G98" s="10"/>
      <c r="H98" s="28">
        <v>713</v>
      </c>
    </row>
    <row r="99" spans="1:8" x14ac:dyDescent="0.25">
      <c r="A99" s="9" t="s">
        <v>21</v>
      </c>
      <c r="B99" s="28">
        <v>30</v>
      </c>
      <c r="C99" s="10">
        <v>1.8</v>
      </c>
      <c r="D99" s="10">
        <v>0.6</v>
      </c>
      <c r="E99" s="10">
        <v>12.6</v>
      </c>
      <c r="F99" s="10">
        <v>63</v>
      </c>
      <c r="G99" s="11"/>
      <c r="H99" s="28" t="s">
        <v>22</v>
      </c>
    </row>
    <row r="100" spans="1:8" x14ac:dyDescent="0.25">
      <c r="A100" s="12" t="s">
        <v>23</v>
      </c>
      <c r="B100" s="13" t="s">
        <v>89</v>
      </c>
      <c r="C100" s="14">
        <f>SUM(C95:C99)</f>
        <v>16.600000000000001</v>
      </c>
      <c r="D100" s="14">
        <f>SUM(D95:D99)</f>
        <v>30.55</v>
      </c>
      <c r="E100" s="14">
        <f>SUM(E95:E99)</f>
        <v>83.929999999999993</v>
      </c>
      <c r="F100" s="15">
        <f>SUM(F95:F99)</f>
        <v>678.15</v>
      </c>
      <c r="G100" s="10"/>
      <c r="H100" s="10"/>
    </row>
    <row r="101" spans="1:8" x14ac:dyDescent="0.25">
      <c r="A101" s="98" t="s">
        <v>24</v>
      </c>
      <c r="B101" s="98"/>
      <c r="C101" s="98"/>
      <c r="D101" s="98"/>
      <c r="E101" s="98"/>
      <c r="F101" s="98"/>
      <c r="G101" s="98"/>
      <c r="H101" s="98"/>
    </row>
    <row r="102" spans="1:8" x14ac:dyDescent="0.25">
      <c r="A102" s="9" t="s">
        <v>90</v>
      </c>
      <c r="B102" s="28">
        <v>200</v>
      </c>
      <c r="C102" s="10">
        <v>3</v>
      </c>
      <c r="D102" s="10">
        <v>1</v>
      </c>
      <c r="E102" s="10">
        <v>42</v>
      </c>
      <c r="F102" s="10">
        <v>190</v>
      </c>
      <c r="G102" s="10"/>
      <c r="H102" s="10" t="s">
        <v>91</v>
      </c>
    </row>
    <row r="103" spans="1:8" x14ac:dyDescent="0.25">
      <c r="A103" s="12" t="s">
        <v>23</v>
      </c>
      <c r="B103" s="29">
        <v>200</v>
      </c>
      <c r="C103" s="13">
        <f>SUM(C102:C102)</f>
        <v>3</v>
      </c>
      <c r="D103" s="13">
        <f>SUM(D102:D102)</f>
        <v>1</v>
      </c>
      <c r="E103" s="13">
        <f>SUM(E102:E102)</f>
        <v>42</v>
      </c>
      <c r="F103" s="12">
        <f>SUM(F102:F102)</f>
        <v>190</v>
      </c>
      <c r="G103" s="10"/>
      <c r="H103" s="10"/>
    </row>
    <row r="104" spans="1:8" x14ac:dyDescent="0.25">
      <c r="A104" s="98" t="s">
        <v>29</v>
      </c>
      <c r="B104" s="98"/>
      <c r="C104" s="98"/>
      <c r="D104" s="98"/>
      <c r="E104" s="98"/>
      <c r="F104" s="98"/>
      <c r="G104" s="98"/>
      <c r="H104" s="98"/>
    </row>
    <row r="105" spans="1:8" ht="30" x14ac:dyDescent="0.25">
      <c r="A105" s="9" t="s">
        <v>92</v>
      </c>
      <c r="B105" s="28">
        <v>100</v>
      </c>
      <c r="C105" s="10">
        <v>0.86</v>
      </c>
      <c r="D105" s="10">
        <v>7.1</v>
      </c>
      <c r="E105" s="10">
        <v>2.61</v>
      </c>
      <c r="F105" s="10">
        <v>77.290000000000006</v>
      </c>
      <c r="G105" s="11"/>
      <c r="H105" s="28">
        <v>64</v>
      </c>
    </row>
    <row r="106" spans="1:8" ht="30" x14ac:dyDescent="0.25">
      <c r="A106" s="9" t="s">
        <v>93</v>
      </c>
      <c r="B106" s="28" t="s">
        <v>94</v>
      </c>
      <c r="C106" s="10">
        <v>4</v>
      </c>
      <c r="D106" s="10">
        <v>7.2</v>
      </c>
      <c r="E106" s="10">
        <v>21.2</v>
      </c>
      <c r="F106" s="10">
        <v>164</v>
      </c>
      <c r="G106" s="11"/>
      <c r="H106" s="28">
        <v>133</v>
      </c>
    </row>
    <row r="107" spans="1:8" x14ac:dyDescent="0.25">
      <c r="A107" s="17" t="s">
        <v>95</v>
      </c>
      <c r="B107" s="28">
        <v>100</v>
      </c>
      <c r="C107" s="10">
        <v>13.7</v>
      </c>
      <c r="D107" s="10">
        <v>16.57</v>
      </c>
      <c r="E107" s="10">
        <v>12</v>
      </c>
      <c r="F107" s="10">
        <v>247.86</v>
      </c>
      <c r="G107" s="11"/>
      <c r="H107" s="28">
        <v>466</v>
      </c>
    </row>
    <row r="108" spans="1:8" x14ac:dyDescent="0.25">
      <c r="A108" s="9" t="s">
        <v>96</v>
      </c>
      <c r="B108" s="28">
        <v>200</v>
      </c>
      <c r="C108" s="10">
        <v>6.8</v>
      </c>
      <c r="D108" s="10">
        <v>7.8</v>
      </c>
      <c r="E108" s="10">
        <v>31.4</v>
      </c>
      <c r="F108" s="10">
        <v>222</v>
      </c>
      <c r="G108" s="10"/>
      <c r="H108" s="28">
        <v>519</v>
      </c>
    </row>
    <row r="109" spans="1:8" ht="30" x14ac:dyDescent="0.25">
      <c r="A109" s="9" t="s">
        <v>97</v>
      </c>
      <c r="B109" s="28">
        <v>200</v>
      </c>
      <c r="C109" s="10">
        <v>0.4</v>
      </c>
      <c r="D109" s="10">
        <v>0.2</v>
      </c>
      <c r="E109" s="10">
        <v>21.4</v>
      </c>
      <c r="F109" s="10">
        <v>90</v>
      </c>
      <c r="G109" s="10">
        <v>0.06</v>
      </c>
      <c r="H109" s="28">
        <v>412</v>
      </c>
    </row>
    <row r="110" spans="1:8" x14ac:dyDescent="0.25">
      <c r="A110" s="9" t="s">
        <v>36</v>
      </c>
      <c r="B110" s="28">
        <v>120</v>
      </c>
      <c r="C110" s="10">
        <v>7.2</v>
      </c>
      <c r="D110" s="10">
        <v>1.2</v>
      </c>
      <c r="E110" s="10">
        <v>53.2</v>
      </c>
      <c r="F110" s="10">
        <v>226.8</v>
      </c>
      <c r="G110" s="11"/>
      <c r="H110" s="10" t="s">
        <v>22</v>
      </c>
    </row>
    <row r="111" spans="1:8" x14ac:dyDescent="0.25">
      <c r="A111" s="9" t="s">
        <v>236</v>
      </c>
      <c r="B111" s="28">
        <v>20</v>
      </c>
      <c r="C111" s="10">
        <v>1.2</v>
      </c>
      <c r="D111" s="10">
        <v>0.4</v>
      </c>
      <c r="E111" s="10">
        <v>8.4</v>
      </c>
      <c r="F111" s="10">
        <v>42</v>
      </c>
      <c r="G111" s="11"/>
      <c r="H111" s="28" t="s">
        <v>22</v>
      </c>
    </row>
    <row r="112" spans="1:8" x14ac:dyDescent="0.25">
      <c r="A112" s="12" t="s">
        <v>23</v>
      </c>
      <c r="B112" s="13"/>
      <c r="C112" s="14">
        <f>SUM(C105:C111)</f>
        <v>34.160000000000004</v>
      </c>
      <c r="D112" s="14">
        <f>SUM(D105:D111)</f>
        <v>40.470000000000006</v>
      </c>
      <c r="E112" s="14">
        <f>SUM(E105:E111)</f>
        <v>150.21</v>
      </c>
      <c r="F112" s="15">
        <f>SUM(F105:F111)</f>
        <v>1069.95</v>
      </c>
      <c r="G112" s="10"/>
      <c r="H112" s="10"/>
    </row>
    <row r="113" spans="1:12" x14ac:dyDescent="0.25">
      <c r="A113" s="98" t="s">
        <v>40</v>
      </c>
      <c r="B113" s="98"/>
      <c r="C113" s="98"/>
      <c r="D113" s="98"/>
      <c r="E113" s="98"/>
      <c r="F113" s="98"/>
      <c r="G113" s="98"/>
      <c r="H113" s="98"/>
    </row>
    <row r="114" spans="1:12" x14ac:dyDescent="0.25">
      <c r="A114" s="9" t="s">
        <v>99</v>
      </c>
      <c r="B114" s="28">
        <v>200</v>
      </c>
      <c r="C114" s="10">
        <v>1.4</v>
      </c>
      <c r="D114" s="10">
        <v>0.2</v>
      </c>
      <c r="E114" s="10">
        <v>26.4</v>
      </c>
      <c r="F114" s="10">
        <v>120</v>
      </c>
      <c r="G114" s="11"/>
      <c r="H114" s="10" t="s">
        <v>100</v>
      </c>
    </row>
    <row r="115" spans="1:12" x14ac:dyDescent="0.25">
      <c r="A115" s="20" t="s">
        <v>101</v>
      </c>
      <c r="B115" s="28">
        <v>100</v>
      </c>
      <c r="C115" s="10">
        <v>2.86</v>
      </c>
      <c r="D115" s="10">
        <v>3.53</v>
      </c>
      <c r="E115" s="10">
        <v>29.27</v>
      </c>
      <c r="F115" s="10">
        <v>398.6</v>
      </c>
      <c r="G115" s="10"/>
      <c r="H115" s="10" t="s">
        <v>28</v>
      </c>
    </row>
    <row r="116" spans="1:12" x14ac:dyDescent="0.25">
      <c r="A116" s="12" t="s">
        <v>23</v>
      </c>
      <c r="B116" s="29">
        <f>SUM(B114:B115)</f>
        <v>300</v>
      </c>
      <c r="C116" s="14">
        <f>SUM(C114:C115)</f>
        <v>4.26</v>
      </c>
      <c r="D116" s="14">
        <f>SUM(D114:D115)</f>
        <v>3.73</v>
      </c>
      <c r="E116" s="14">
        <f>SUM(E114:E115)</f>
        <v>55.67</v>
      </c>
      <c r="F116" s="15">
        <f>SUM(F114:F115)</f>
        <v>518.6</v>
      </c>
      <c r="G116" s="10"/>
      <c r="H116" s="10"/>
    </row>
    <row r="117" spans="1:12" x14ac:dyDescent="0.25">
      <c r="A117" s="98" t="s">
        <v>45</v>
      </c>
      <c r="B117" s="98"/>
      <c r="C117" s="98"/>
      <c r="D117" s="98"/>
      <c r="E117" s="98"/>
      <c r="F117" s="98"/>
      <c r="G117" s="98"/>
      <c r="H117" s="98"/>
    </row>
    <row r="118" spans="1:12" x14ac:dyDescent="0.25">
      <c r="A118" s="20" t="s">
        <v>102</v>
      </c>
      <c r="B118" s="28">
        <v>280</v>
      </c>
      <c r="C118" s="10">
        <v>15.416666666666666</v>
      </c>
      <c r="D118" s="10">
        <v>19.333333333333332</v>
      </c>
      <c r="E118" s="10">
        <v>20.208333333333332</v>
      </c>
      <c r="F118" s="10">
        <v>345</v>
      </c>
      <c r="G118" s="10"/>
      <c r="H118" s="28">
        <v>442</v>
      </c>
      <c r="I118" s="34"/>
      <c r="J118" s="34"/>
      <c r="K118" s="34"/>
      <c r="L118" s="34"/>
    </row>
    <row r="119" spans="1:12" x14ac:dyDescent="0.25">
      <c r="A119" s="20" t="s">
        <v>103</v>
      </c>
      <c r="B119" s="28">
        <v>100</v>
      </c>
      <c r="C119" s="10">
        <v>0.8</v>
      </c>
      <c r="D119" s="10">
        <v>0.2</v>
      </c>
      <c r="E119" s="10">
        <v>2.6</v>
      </c>
      <c r="F119" s="10">
        <v>14</v>
      </c>
      <c r="G119" s="10"/>
      <c r="H119" s="28" t="s">
        <v>28</v>
      </c>
    </row>
    <row r="120" spans="1:12" ht="30" x14ac:dyDescent="0.25">
      <c r="A120" s="20" t="s">
        <v>104</v>
      </c>
      <c r="B120" s="82" t="s">
        <v>235</v>
      </c>
      <c r="C120" s="10">
        <v>8.32</v>
      </c>
      <c r="D120" s="10">
        <v>7.21</v>
      </c>
      <c r="E120" s="10">
        <v>11</v>
      </c>
      <c r="F120" s="10">
        <v>100.8</v>
      </c>
      <c r="G120" s="10"/>
      <c r="H120" s="28">
        <v>326</v>
      </c>
    </row>
    <row r="121" spans="1:12" x14ac:dyDescent="0.25">
      <c r="A121" s="20" t="s">
        <v>105</v>
      </c>
      <c r="B121" s="28">
        <v>200</v>
      </c>
      <c r="C121" s="10">
        <v>0.43</v>
      </c>
      <c r="D121" s="10">
        <v>0.09</v>
      </c>
      <c r="E121" s="10">
        <v>30.02</v>
      </c>
      <c r="F121" s="10">
        <v>85.05</v>
      </c>
      <c r="G121" s="10"/>
      <c r="H121" s="28">
        <v>715</v>
      </c>
    </row>
    <row r="122" spans="1:12" x14ac:dyDescent="0.25">
      <c r="A122" s="20" t="s">
        <v>21</v>
      </c>
      <c r="B122" s="28">
        <v>50</v>
      </c>
      <c r="C122" s="10">
        <v>3.07</v>
      </c>
      <c r="D122" s="10">
        <v>1.07</v>
      </c>
      <c r="E122" s="10">
        <v>20.93</v>
      </c>
      <c r="F122" s="10">
        <v>107.21</v>
      </c>
      <c r="G122" s="10"/>
      <c r="H122" s="28" t="s">
        <v>37</v>
      </c>
    </row>
    <row r="123" spans="1:12" x14ac:dyDescent="0.25">
      <c r="A123" s="12" t="s">
        <v>23</v>
      </c>
      <c r="B123" s="29">
        <v>715</v>
      </c>
      <c r="C123" s="14">
        <f>SUM(C118:C122)</f>
        <v>28.036666666666665</v>
      </c>
      <c r="D123" s="14">
        <f>SUM(D118:D122)</f>
        <v>27.903333333333332</v>
      </c>
      <c r="E123" s="14">
        <f>SUM(E118:E122)</f>
        <v>84.758333333333326</v>
      </c>
      <c r="F123" s="15">
        <f>SUM(F118:F122)</f>
        <v>652.06000000000006</v>
      </c>
      <c r="G123" s="10"/>
      <c r="H123" s="10"/>
    </row>
    <row r="124" spans="1:12" x14ac:dyDescent="0.25">
      <c r="A124" s="98" t="s">
        <v>52</v>
      </c>
      <c r="B124" s="98"/>
      <c r="C124" s="98"/>
      <c r="D124" s="98"/>
      <c r="E124" s="98"/>
      <c r="F124" s="98"/>
      <c r="G124" s="98"/>
      <c r="H124" s="98"/>
    </row>
    <row r="125" spans="1:12" x14ac:dyDescent="0.25">
      <c r="A125" s="20" t="s">
        <v>106</v>
      </c>
      <c r="B125" s="28">
        <v>200</v>
      </c>
      <c r="C125" s="10">
        <v>8</v>
      </c>
      <c r="D125" s="10">
        <v>3</v>
      </c>
      <c r="E125" s="10">
        <v>28.6</v>
      </c>
      <c r="F125" s="10">
        <v>180</v>
      </c>
      <c r="G125" s="11"/>
      <c r="H125" s="50">
        <v>460</v>
      </c>
    </row>
    <row r="126" spans="1:12" x14ac:dyDescent="0.25">
      <c r="A126" s="12" t="s">
        <v>23</v>
      </c>
      <c r="B126" s="13" t="s">
        <v>107</v>
      </c>
      <c r="C126" s="13">
        <f>SUM(C125)</f>
        <v>8</v>
      </c>
      <c r="D126" s="13">
        <f>SUM(D125)</f>
        <v>3</v>
      </c>
      <c r="E126" s="13">
        <f>SUM(E125)</f>
        <v>28.6</v>
      </c>
      <c r="F126" s="12">
        <f>SUM(F125)</f>
        <v>180</v>
      </c>
      <c r="G126" s="10"/>
      <c r="H126" s="10"/>
    </row>
    <row r="127" spans="1:12" x14ac:dyDescent="0.25">
      <c r="A127" s="12" t="s">
        <v>54</v>
      </c>
      <c r="B127" s="10"/>
      <c r="C127" s="13">
        <v>104.6</v>
      </c>
      <c r="D127" s="13">
        <v>117.29</v>
      </c>
      <c r="E127" s="13">
        <v>477.25</v>
      </c>
      <c r="F127" s="12">
        <f>F100+F103+F112+F116+F123+F126</f>
        <v>3288.7599999999998</v>
      </c>
      <c r="G127" s="10"/>
      <c r="H127" s="10"/>
    </row>
    <row r="128" spans="1:12" x14ac:dyDescent="0.25">
      <c r="A128" s="4"/>
      <c r="C128" s="8"/>
      <c r="D128" s="8"/>
      <c r="E128" s="8"/>
      <c r="F128" s="8"/>
    </row>
    <row r="129" spans="1:8" x14ac:dyDescent="0.25">
      <c r="F129" s="25" t="s">
        <v>0</v>
      </c>
    </row>
    <row r="130" spans="1:8" x14ac:dyDescent="0.25">
      <c r="F130" s="25" t="s">
        <v>1</v>
      </c>
    </row>
    <row r="131" spans="1:8" x14ac:dyDescent="0.25">
      <c r="F131" s="25" t="s">
        <v>2</v>
      </c>
    </row>
    <row r="132" spans="1:8" x14ac:dyDescent="0.25">
      <c r="F132" s="26"/>
    </row>
    <row r="133" spans="1:8" x14ac:dyDescent="0.25">
      <c r="A133" s="96" t="s">
        <v>108</v>
      </c>
      <c r="B133" s="96"/>
      <c r="C133" s="96"/>
      <c r="D133" s="96"/>
      <c r="E133" s="96"/>
      <c r="F133" s="96"/>
      <c r="G133" s="96"/>
      <c r="H133" s="96"/>
    </row>
    <row r="134" spans="1:8" ht="29.25" customHeight="1" x14ac:dyDescent="0.25">
      <c r="A134" s="102" t="s">
        <v>4</v>
      </c>
      <c r="B134" s="103" t="s">
        <v>5</v>
      </c>
      <c r="C134" s="103" t="s">
        <v>6</v>
      </c>
      <c r="D134" s="103"/>
      <c r="E134" s="103"/>
      <c r="F134" s="102" t="s">
        <v>57</v>
      </c>
      <c r="G134" s="102" t="s">
        <v>58</v>
      </c>
      <c r="H134" s="102" t="s">
        <v>12</v>
      </c>
    </row>
    <row r="135" spans="1:8" ht="30" x14ac:dyDescent="0.25">
      <c r="A135" s="102"/>
      <c r="B135" s="103"/>
      <c r="C135" s="35" t="s">
        <v>13</v>
      </c>
      <c r="D135" s="35" t="s">
        <v>14</v>
      </c>
      <c r="E135" s="36" t="s">
        <v>15</v>
      </c>
      <c r="F135" s="102"/>
      <c r="G135" s="102"/>
      <c r="H135" s="102"/>
    </row>
    <row r="136" spans="1:8" x14ac:dyDescent="0.25">
      <c r="A136" s="104" t="s">
        <v>16</v>
      </c>
      <c r="B136" s="104"/>
      <c r="C136" s="104"/>
      <c r="D136" s="104"/>
      <c r="E136" s="104"/>
      <c r="F136" s="104"/>
      <c r="G136" s="104"/>
      <c r="H136" s="104"/>
    </row>
    <row r="137" spans="1:8" x14ac:dyDescent="0.25">
      <c r="A137" s="37" t="s">
        <v>17</v>
      </c>
      <c r="B137" s="49">
        <v>40</v>
      </c>
      <c r="C137" s="35">
        <v>4</v>
      </c>
      <c r="D137" s="35">
        <v>13.36</v>
      </c>
      <c r="E137" s="35">
        <v>19</v>
      </c>
      <c r="F137" s="10">
        <v>171.1</v>
      </c>
      <c r="G137" s="35"/>
      <c r="H137" s="49">
        <v>1</v>
      </c>
    </row>
    <row r="138" spans="1:8" x14ac:dyDescent="0.25">
      <c r="A138" s="37" t="s">
        <v>109</v>
      </c>
      <c r="B138" s="49" t="s">
        <v>110</v>
      </c>
      <c r="C138" s="35">
        <v>8.08</v>
      </c>
      <c r="D138" s="35">
        <v>4.5999999999999996</v>
      </c>
      <c r="E138" s="35">
        <v>0.28000000000000003</v>
      </c>
      <c r="F138" s="35">
        <v>62.8</v>
      </c>
      <c r="G138" s="35"/>
      <c r="H138" s="49">
        <v>306</v>
      </c>
    </row>
    <row r="139" spans="1:8" ht="30" x14ac:dyDescent="0.25">
      <c r="A139" s="37" t="s">
        <v>111</v>
      </c>
      <c r="B139" s="49">
        <v>250</v>
      </c>
      <c r="C139" s="35">
        <v>7.5</v>
      </c>
      <c r="D139" s="35">
        <v>7.75</v>
      </c>
      <c r="E139" s="35">
        <v>25</v>
      </c>
      <c r="F139" s="35">
        <v>200</v>
      </c>
      <c r="G139" s="38"/>
      <c r="H139" s="49">
        <v>181</v>
      </c>
    </row>
    <row r="140" spans="1:8" x14ac:dyDescent="0.25">
      <c r="A140" s="37" t="s">
        <v>20</v>
      </c>
      <c r="B140" s="49">
        <v>200</v>
      </c>
      <c r="C140" s="35">
        <v>4</v>
      </c>
      <c r="D140" s="35">
        <v>4</v>
      </c>
      <c r="E140" s="35">
        <v>16</v>
      </c>
      <c r="F140" s="35">
        <v>116</v>
      </c>
      <c r="G140" s="35"/>
      <c r="H140" s="49">
        <v>725</v>
      </c>
    </row>
    <row r="141" spans="1:8" x14ac:dyDescent="0.25">
      <c r="A141" s="37" t="s">
        <v>21</v>
      </c>
      <c r="B141" s="28">
        <v>30</v>
      </c>
      <c r="C141" s="10">
        <v>1.8</v>
      </c>
      <c r="D141" s="10">
        <v>0.6</v>
      </c>
      <c r="E141" s="10">
        <v>12.6</v>
      </c>
      <c r="F141" s="10">
        <v>63</v>
      </c>
      <c r="G141" s="38"/>
      <c r="H141" s="49" t="s">
        <v>22</v>
      </c>
    </row>
    <row r="142" spans="1:8" x14ac:dyDescent="0.25">
      <c r="A142" s="39" t="s">
        <v>23</v>
      </c>
      <c r="B142" s="40" t="s">
        <v>112</v>
      </c>
      <c r="C142" s="41">
        <f>SUM(C137:C141)</f>
        <v>25.38</v>
      </c>
      <c r="D142" s="41">
        <f>SUM(D137:D141)</f>
        <v>30.310000000000002</v>
      </c>
      <c r="E142" s="41">
        <f>SUM(E137:E141)</f>
        <v>72.88</v>
      </c>
      <c r="F142" s="42">
        <f>SUM(F137:F141)</f>
        <v>612.9</v>
      </c>
      <c r="G142" s="35"/>
      <c r="H142" s="49"/>
    </row>
    <row r="143" spans="1:8" x14ac:dyDescent="0.25">
      <c r="A143" s="104" t="s">
        <v>24</v>
      </c>
      <c r="B143" s="104"/>
      <c r="C143" s="104"/>
      <c r="D143" s="104"/>
      <c r="E143" s="104"/>
      <c r="F143" s="104"/>
      <c r="G143" s="104"/>
      <c r="H143" s="104"/>
    </row>
    <row r="144" spans="1:8" x14ac:dyDescent="0.25">
      <c r="A144" s="37" t="s">
        <v>113</v>
      </c>
      <c r="B144" s="49">
        <v>175</v>
      </c>
      <c r="C144" s="35">
        <v>1.35</v>
      </c>
      <c r="D144" s="35">
        <v>0.3</v>
      </c>
      <c r="E144" s="35">
        <v>12.15</v>
      </c>
      <c r="F144" s="35">
        <v>57</v>
      </c>
      <c r="G144" s="43"/>
      <c r="H144" s="43" t="s">
        <v>114</v>
      </c>
    </row>
    <row r="145" spans="1:8" x14ac:dyDescent="0.25">
      <c r="A145" s="37" t="s">
        <v>115</v>
      </c>
      <c r="B145" s="49">
        <v>25</v>
      </c>
      <c r="C145" s="35">
        <v>0.2</v>
      </c>
      <c r="D145" s="35">
        <v>0.03</v>
      </c>
      <c r="E145" s="35">
        <v>19.95</v>
      </c>
      <c r="F145" s="35">
        <v>81.5</v>
      </c>
      <c r="G145" s="43"/>
      <c r="H145" s="43" t="s">
        <v>28</v>
      </c>
    </row>
    <row r="146" spans="1:8" x14ac:dyDescent="0.25">
      <c r="A146" s="39" t="s">
        <v>23</v>
      </c>
      <c r="B146" s="57">
        <v>200</v>
      </c>
      <c r="C146" s="40">
        <f>SUM(C144:C145)</f>
        <v>1.55</v>
      </c>
      <c r="D146" s="40">
        <f>SUM(D144:D145)</f>
        <v>0.32999999999999996</v>
      </c>
      <c r="E146" s="40">
        <f>SUM(E144:E145)</f>
        <v>32.1</v>
      </c>
      <c r="F146" s="39">
        <f>SUM(F144:F145)</f>
        <v>138.5</v>
      </c>
      <c r="G146" s="35"/>
      <c r="H146" s="35"/>
    </row>
    <row r="147" spans="1:8" x14ac:dyDescent="0.25">
      <c r="A147" s="104" t="s">
        <v>29</v>
      </c>
      <c r="B147" s="104"/>
      <c r="C147" s="104"/>
      <c r="D147" s="104"/>
      <c r="E147" s="104"/>
      <c r="F147" s="104"/>
      <c r="G147" s="104"/>
      <c r="H147" s="104"/>
    </row>
    <row r="148" spans="1:8" ht="30" x14ac:dyDescent="0.25">
      <c r="A148" s="37" t="s">
        <v>30</v>
      </c>
      <c r="B148" s="49">
        <v>100</v>
      </c>
      <c r="C148" s="35">
        <v>1.1299999999999999</v>
      </c>
      <c r="D148" s="35">
        <v>6.19</v>
      </c>
      <c r="E148" s="35">
        <v>4.72</v>
      </c>
      <c r="F148" s="35">
        <v>79.099999999999994</v>
      </c>
      <c r="G148" s="35"/>
      <c r="H148" s="49">
        <v>48</v>
      </c>
    </row>
    <row r="149" spans="1:8" ht="30" x14ac:dyDescent="0.25">
      <c r="A149" s="37" t="s">
        <v>116</v>
      </c>
      <c r="B149" s="49" t="s">
        <v>32</v>
      </c>
      <c r="C149" s="35">
        <v>9.1999999999999993</v>
      </c>
      <c r="D149" s="35">
        <v>6.8</v>
      </c>
      <c r="E149" s="35">
        <v>31.2</v>
      </c>
      <c r="F149" s="35">
        <v>244</v>
      </c>
      <c r="G149" s="35"/>
      <c r="H149" s="49">
        <v>162</v>
      </c>
    </row>
    <row r="150" spans="1:8" x14ac:dyDescent="0.25">
      <c r="A150" s="37" t="s">
        <v>117</v>
      </c>
      <c r="B150" s="83">
        <v>100</v>
      </c>
      <c r="C150" s="35">
        <v>14.97</v>
      </c>
      <c r="D150" s="35">
        <v>4.6900000000000004</v>
      </c>
      <c r="E150" s="35">
        <v>15.36</v>
      </c>
      <c r="F150" s="35">
        <v>170.59</v>
      </c>
      <c r="G150" s="35"/>
      <c r="H150" s="49">
        <v>256</v>
      </c>
    </row>
    <row r="151" spans="1:8" x14ac:dyDescent="0.25">
      <c r="A151" s="37" t="s">
        <v>118</v>
      </c>
      <c r="B151" s="83">
        <v>200</v>
      </c>
      <c r="C151" s="35">
        <v>4.8</v>
      </c>
      <c r="D151" s="35">
        <v>7.8</v>
      </c>
      <c r="E151" s="35">
        <v>37.799999999999997</v>
      </c>
      <c r="F151" s="35">
        <v>240</v>
      </c>
      <c r="G151" s="35"/>
      <c r="H151" s="49">
        <v>515</v>
      </c>
    </row>
    <row r="152" spans="1:8" ht="30" x14ac:dyDescent="0.25">
      <c r="A152" s="37" t="s">
        <v>119</v>
      </c>
      <c r="B152" s="49">
        <v>200</v>
      </c>
      <c r="C152" s="35">
        <v>0.33</v>
      </c>
      <c r="D152" s="35">
        <v>0.21</v>
      </c>
      <c r="E152" s="35">
        <v>15.23</v>
      </c>
      <c r="F152" s="35">
        <v>64.12</v>
      </c>
      <c r="G152" s="35">
        <v>0.06</v>
      </c>
      <c r="H152" s="49">
        <v>412</v>
      </c>
    </row>
    <row r="153" spans="1:8" x14ac:dyDescent="0.25">
      <c r="A153" s="37" t="s">
        <v>36</v>
      </c>
      <c r="B153" s="49">
        <v>120</v>
      </c>
      <c r="C153" s="35">
        <v>7.2</v>
      </c>
      <c r="D153" s="35">
        <v>1.2</v>
      </c>
      <c r="E153" s="35">
        <v>53.2</v>
      </c>
      <c r="F153" s="35">
        <v>226.8</v>
      </c>
      <c r="G153" s="35"/>
      <c r="H153" s="49" t="s">
        <v>28</v>
      </c>
    </row>
    <row r="154" spans="1:8" x14ac:dyDescent="0.25">
      <c r="A154" s="37" t="s">
        <v>236</v>
      </c>
      <c r="B154" s="49">
        <v>20</v>
      </c>
      <c r="C154" s="79">
        <v>1.2</v>
      </c>
      <c r="D154" s="79">
        <v>0.4</v>
      </c>
      <c r="E154" s="79">
        <v>8.4</v>
      </c>
      <c r="F154" s="79">
        <v>42</v>
      </c>
      <c r="G154" s="38"/>
      <c r="H154" s="49" t="s">
        <v>22</v>
      </c>
    </row>
    <row r="155" spans="1:8" x14ac:dyDescent="0.25">
      <c r="A155" s="39" t="s">
        <v>23</v>
      </c>
      <c r="B155" s="40" t="s">
        <v>120</v>
      </c>
      <c r="C155" s="41">
        <f>SUM(C148:C154)</f>
        <v>38.83</v>
      </c>
      <c r="D155" s="41">
        <f>SUM(D148:D154)</f>
        <v>27.29</v>
      </c>
      <c r="E155" s="41">
        <f>SUM(E148:E154)</f>
        <v>165.91</v>
      </c>
      <c r="F155" s="42">
        <f>SUM(F148:F154)</f>
        <v>1066.6100000000001</v>
      </c>
      <c r="G155" s="35"/>
      <c r="H155" s="35"/>
    </row>
    <row r="156" spans="1:8" x14ac:dyDescent="0.25">
      <c r="A156" s="104" t="s">
        <v>40</v>
      </c>
      <c r="B156" s="104"/>
      <c r="C156" s="104"/>
      <c r="D156" s="104"/>
      <c r="E156" s="104"/>
      <c r="F156" s="104"/>
      <c r="G156" s="104"/>
      <c r="H156" s="104"/>
    </row>
    <row r="157" spans="1:8" x14ac:dyDescent="0.25">
      <c r="A157" s="37" t="s">
        <v>41</v>
      </c>
      <c r="B157" s="49">
        <v>200</v>
      </c>
      <c r="C157" s="35">
        <v>1</v>
      </c>
      <c r="D157" s="35">
        <v>0</v>
      </c>
      <c r="E157" s="35">
        <v>25.4</v>
      </c>
      <c r="F157" s="35">
        <v>110</v>
      </c>
      <c r="G157" s="44"/>
      <c r="H157" s="35" t="s">
        <v>42</v>
      </c>
    </row>
    <row r="158" spans="1:8" x14ac:dyDescent="0.25">
      <c r="A158" s="37" t="s">
        <v>121</v>
      </c>
      <c r="B158" s="49">
        <v>100</v>
      </c>
      <c r="C158" s="35">
        <v>5.5</v>
      </c>
      <c r="D158" s="35">
        <v>2.6</v>
      </c>
      <c r="E158" s="35">
        <v>55.9</v>
      </c>
      <c r="F158" s="35">
        <v>355.5</v>
      </c>
      <c r="G158" s="35"/>
      <c r="H158" s="48">
        <v>802.1</v>
      </c>
    </row>
    <row r="159" spans="1:8" x14ac:dyDescent="0.25">
      <c r="A159" s="39" t="s">
        <v>23</v>
      </c>
      <c r="B159" s="40">
        <f>SUM(B157:B158)</f>
        <v>300</v>
      </c>
      <c r="C159" s="41">
        <f>SUM(C157:C158)</f>
        <v>6.5</v>
      </c>
      <c r="D159" s="41">
        <f>SUM(D157:D158)</f>
        <v>2.6</v>
      </c>
      <c r="E159" s="41">
        <f>SUM(E157:E158)</f>
        <v>81.3</v>
      </c>
      <c r="F159" s="42">
        <f>SUM(F157:F158)</f>
        <v>465.5</v>
      </c>
      <c r="G159" s="35"/>
      <c r="H159" s="35"/>
    </row>
    <row r="160" spans="1:8" x14ac:dyDescent="0.25">
      <c r="A160" s="104" t="s">
        <v>45</v>
      </c>
      <c r="B160" s="104"/>
      <c r="C160" s="104"/>
      <c r="D160" s="104"/>
      <c r="E160" s="104"/>
      <c r="F160" s="104"/>
      <c r="G160" s="104"/>
      <c r="H160" s="104"/>
    </row>
    <row r="161" spans="1:8" x14ac:dyDescent="0.25">
      <c r="A161" s="37" t="s">
        <v>122</v>
      </c>
      <c r="B161" s="49">
        <v>280</v>
      </c>
      <c r="C161" s="35">
        <v>33.6</v>
      </c>
      <c r="D161" s="35">
        <v>23.1</v>
      </c>
      <c r="E161" s="35">
        <v>23.1</v>
      </c>
      <c r="F161" s="35">
        <v>297.5</v>
      </c>
      <c r="G161" s="35"/>
      <c r="H161" s="49">
        <v>492</v>
      </c>
    </row>
    <row r="162" spans="1:8" x14ac:dyDescent="0.25">
      <c r="A162" s="37" t="s">
        <v>123</v>
      </c>
      <c r="B162" s="49">
        <v>100</v>
      </c>
      <c r="C162" s="35">
        <v>2.2000000000000002</v>
      </c>
      <c r="D162" s="35">
        <v>0.4</v>
      </c>
      <c r="E162" s="35">
        <v>11.2</v>
      </c>
      <c r="F162" s="35">
        <v>57</v>
      </c>
      <c r="G162" s="35"/>
      <c r="H162" s="49">
        <v>519</v>
      </c>
    </row>
    <row r="163" spans="1:8" ht="30" x14ac:dyDescent="0.25">
      <c r="A163" s="37" t="s">
        <v>124</v>
      </c>
      <c r="B163" s="82" t="s">
        <v>235</v>
      </c>
      <c r="C163" s="35">
        <v>10.9</v>
      </c>
      <c r="D163" s="35">
        <v>7.8</v>
      </c>
      <c r="E163" s="35">
        <v>10.58</v>
      </c>
      <c r="F163" s="35">
        <v>101.5</v>
      </c>
      <c r="G163" s="38"/>
      <c r="H163" s="49" t="s">
        <v>125</v>
      </c>
    </row>
    <row r="164" spans="1:8" ht="30" x14ac:dyDescent="0.25">
      <c r="A164" s="37" t="s">
        <v>126</v>
      </c>
      <c r="B164" s="49">
        <v>200</v>
      </c>
      <c r="C164" s="35">
        <v>0.46</v>
      </c>
      <c r="D164" s="35">
        <v>0</v>
      </c>
      <c r="E164" s="35">
        <v>49.2</v>
      </c>
      <c r="F164" s="35">
        <v>86.3</v>
      </c>
      <c r="G164" s="38"/>
      <c r="H164" s="49">
        <v>643</v>
      </c>
    </row>
    <row r="165" spans="1:8" x14ac:dyDescent="0.25">
      <c r="A165" s="37" t="s">
        <v>21</v>
      </c>
      <c r="B165" s="49">
        <v>50</v>
      </c>
      <c r="C165" s="35">
        <v>3.07</v>
      </c>
      <c r="D165" s="35">
        <v>1.07</v>
      </c>
      <c r="E165" s="35">
        <v>20.93</v>
      </c>
      <c r="F165" s="35">
        <v>107.21</v>
      </c>
      <c r="G165" s="35"/>
      <c r="H165" s="35" t="s">
        <v>37</v>
      </c>
    </row>
    <row r="166" spans="1:8" x14ac:dyDescent="0.25">
      <c r="A166" s="39" t="s">
        <v>23</v>
      </c>
      <c r="B166" s="40"/>
      <c r="C166" s="41">
        <f>SUM(C161:C165)</f>
        <v>50.230000000000004</v>
      </c>
      <c r="D166" s="41">
        <f>SUM(D161:D165)</f>
        <v>32.369999999999997</v>
      </c>
      <c r="E166" s="41">
        <f>SUM(E161:E165)</f>
        <v>115.00999999999999</v>
      </c>
      <c r="F166" s="42">
        <f>SUM(F161:F165)</f>
        <v>649.51</v>
      </c>
      <c r="G166" s="45"/>
      <c r="H166" s="45"/>
    </row>
    <row r="167" spans="1:8" x14ac:dyDescent="0.25">
      <c r="A167" s="104" t="s">
        <v>52</v>
      </c>
      <c r="B167" s="104"/>
      <c r="C167" s="104"/>
      <c r="D167" s="104"/>
      <c r="E167" s="104"/>
      <c r="F167" s="104"/>
      <c r="G167" s="104"/>
      <c r="H167" s="104"/>
    </row>
    <row r="168" spans="1:8" x14ac:dyDescent="0.25">
      <c r="A168" s="46" t="s">
        <v>53</v>
      </c>
      <c r="B168" s="35">
        <v>200</v>
      </c>
      <c r="C168" s="35">
        <v>8</v>
      </c>
      <c r="D168" s="35">
        <v>3</v>
      </c>
      <c r="E168" s="35">
        <v>28.6</v>
      </c>
      <c r="F168" s="35">
        <v>180</v>
      </c>
      <c r="G168" s="38"/>
      <c r="H168" s="63">
        <v>460</v>
      </c>
    </row>
    <row r="169" spans="1:8" x14ac:dyDescent="0.25">
      <c r="A169" s="39" t="s">
        <v>23</v>
      </c>
      <c r="B169" s="40">
        <v>200</v>
      </c>
      <c r="C169" s="40">
        <v>8</v>
      </c>
      <c r="D169" s="40">
        <v>3</v>
      </c>
      <c r="E169" s="40">
        <v>28.6</v>
      </c>
      <c r="F169" s="39">
        <v>180</v>
      </c>
      <c r="G169" s="35"/>
      <c r="H169" s="35"/>
    </row>
    <row r="170" spans="1:8" x14ac:dyDescent="0.25">
      <c r="A170" s="47" t="s">
        <v>54</v>
      </c>
      <c r="B170" s="35"/>
      <c r="C170" s="40">
        <v>140.38999999999999</v>
      </c>
      <c r="D170" s="40">
        <v>103.3</v>
      </c>
      <c r="E170" s="40">
        <v>501.87</v>
      </c>
      <c r="F170" s="39">
        <f>F142+F146+F155+F159+F166+F169</f>
        <v>3113.0200000000004</v>
      </c>
      <c r="G170" s="35"/>
      <c r="H170" s="35"/>
    </row>
    <row r="171" spans="1:8" x14ac:dyDescent="0.25">
      <c r="A171" s="1"/>
      <c r="C171" s="34"/>
      <c r="D171" s="34"/>
      <c r="E171" s="34"/>
      <c r="F171" s="34"/>
    </row>
    <row r="172" spans="1:8" x14ac:dyDescent="0.25">
      <c r="F172" s="25" t="s">
        <v>0</v>
      </c>
    </row>
    <row r="173" spans="1:8" x14ac:dyDescent="0.25">
      <c r="F173" s="25" t="s">
        <v>1</v>
      </c>
    </row>
    <row r="174" spans="1:8" x14ac:dyDescent="0.25">
      <c r="F174" s="25" t="s">
        <v>2</v>
      </c>
    </row>
    <row r="175" spans="1:8" x14ac:dyDescent="0.25">
      <c r="A175" s="3"/>
    </row>
    <row r="176" spans="1:8" x14ac:dyDescent="0.25">
      <c r="A176" s="96" t="s">
        <v>127</v>
      </c>
      <c r="B176" s="96"/>
      <c r="C176" s="96"/>
      <c r="D176" s="96"/>
      <c r="E176" s="96"/>
      <c r="F176" s="96"/>
      <c r="G176" s="96"/>
      <c r="H176" s="96"/>
    </row>
    <row r="177" spans="1:8" ht="29.25" customHeight="1" x14ac:dyDescent="0.25">
      <c r="A177" s="93" t="s">
        <v>4</v>
      </c>
      <c r="B177" s="94" t="s">
        <v>5</v>
      </c>
      <c r="C177" s="94" t="s">
        <v>6</v>
      </c>
      <c r="D177" s="94"/>
      <c r="E177" s="94"/>
      <c r="F177" s="93" t="s">
        <v>57</v>
      </c>
      <c r="G177" s="93" t="s">
        <v>58</v>
      </c>
      <c r="H177" s="93" t="s">
        <v>12</v>
      </c>
    </row>
    <row r="178" spans="1:8" ht="30" x14ac:dyDescent="0.25">
      <c r="A178" s="93"/>
      <c r="B178" s="94"/>
      <c r="C178" s="23" t="s">
        <v>13</v>
      </c>
      <c r="D178" s="23" t="s">
        <v>14</v>
      </c>
      <c r="E178" s="22" t="s">
        <v>15</v>
      </c>
      <c r="F178" s="93"/>
      <c r="G178" s="93"/>
      <c r="H178" s="93"/>
    </row>
    <row r="179" spans="1:8" x14ac:dyDescent="0.25">
      <c r="A179" s="101" t="s">
        <v>16</v>
      </c>
      <c r="B179" s="101"/>
      <c r="C179" s="101"/>
      <c r="D179" s="101"/>
      <c r="E179" s="101"/>
      <c r="F179" s="101"/>
      <c r="G179" s="101"/>
      <c r="H179" s="101"/>
    </row>
    <row r="180" spans="1:8" ht="30" x14ac:dyDescent="0.25">
      <c r="A180" s="9" t="s">
        <v>59</v>
      </c>
      <c r="B180" s="28">
        <v>55</v>
      </c>
      <c r="C180" s="10">
        <v>5.55</v>
      </c>
      <c r="D180" s="10">
        <v>5.7</v>
      </c>
      <c r="E180" s="10">
        <v>17.3</v>
      </c>
      <c r="F180" s="10">
        <v>143.69999999999999</v>
      </c>
      <c r="G180" s="10"/>
      <c r="H180" s="28">
        <v>3</v>
      </c>
    </row>
    <row r="181" spans="1:8" x14ac:dyDescent="0.25">
      <c r="A181" s="9" t="s">
        <v>60</v>
      </c>
      <c r="B181" s="28">
        <v>115</v>
      </c>
      <c r="C181" s="10">
        <v>4.5999999999999996</v>
      </c>
      <c r="D181" s="10">
        <v>1.72</v>
      </c>
      <c r="E181" s="10">
        <v>16.45</v>
      </c>
      <c r="F181" s="10">
        <v>103.5</v>
      </c>
      <c r="G181" s="10"/>
      <c r="H181" s="28" t="s">
        <v>37</v>
      </c>
    </row>
    <row r="182" spans="1:8" x14ac:dyDescent="0.25">
      <c r="A182" s="9" t="s">
        <v>128</v>
      </c>
      <c r="B182" s="50">
        <v>250</v>
      </c>
      <c r="C182" s="21">
        <v>5.25</v>
      </c>
      <c r="D182" s="21">
        <v>2.13</v>
      </c>
      <c r="E182" s="21">
        <v>42</v>
      </c>
      <c r="F182" s="21">
        <v>212.5</v>
      </c>
      <c r="G182" s="21"/>
      <c r="H182" s="50" t="s">
        <v>129</v>
      </c>
    </row>
    <row r="183" spans="1:8" x14ac:dyDescent="0.25">
      <c r="A183" s="20" t="s">
        <v>62</v>
      </c>
      <c r="B183" s="28">
        <v>200</v>
      </c>
      <c r="C183" s="10">
        <v>2.8</v>
      </c>
      <c r="D183" s="10">
        <v>3.2</v>
      </c>
      <c r="E183" s="10">
        <v>14.8</v>
      </c>
      <c r="F183" s="10">
        <v>100</v>
      </c>
      <c r="G183" s="10"/>
      <c r="H183" s="28">
        <v>719</v>
      </c>
    </row>
    <row r="184" spans="1:8" x14ac:dyDescent="0.25">
      <c r="A184" s="20" t="s">
        <v>21</v>
      </c>
      <c r="B184" s="28">
        <v>30</v>
      </c>
      <c r="C184" s="10">
        <v>1.8</v>
      </c>
      <c r="D184" s="10">
        <v>0.6</v>
      </c>
      <c r="E184" s="10">
        <v>12.6</v>
      </c>
      <c r="F184" s="10">
        <v>63</v>
      </c>
      <c r="G184" s="11"/>
      <c r="H184" s="28" t="s">
        <v>22</v>
      </c>
    </row>
    <row r="185" spans="1:8" x14ac:dyDescent="0.25">
      <c r="A185" s="12" t="s">
        <v>23</v>
      </c>
      <c r="B185" s="29">
        <v>640</v>
      </c>
      <c r="C185" s="14">
        <f>SUM(C180:C184)</f>
        <v>20</v>
      </c>
      <c r="D185" s="14">
        <f>SUM(D180:D184)</f>
        <v>13.35</v>
      </c>
      <c r="E185" s="14">
        <f>SUM(E180:E184)</f>
        <v>103.14999999999999</v>
      </c>
      <c r="F185" s="15">
        <f>SUM(F180:F184)</f>
        <v>622.70000000000005</v>
      </c>
      <c r="G185" s="10"/>
      <c r="H185" s="10"/>
    </row>
    <row r="186" spans="1:8" x14ac:dyDescent="0.25">
      <c r="A186" s="98" t="s">
        <v>24</v>
      </c>
      <c r="B186" s="98"/>
      <c r="C186" s="98"/>
      <c r="D186" s="98"/>
      <c r="E186" s="98"/>
      <c r="F186" s="98"/>
      <c r="G186" s="98"/>
      <c r="H186" s="98"/>
    </row>
    <row r="187" spans="1:8" x14ac:dyDescent="0.25">
      <c r="A187" s="9" t="s">
        <v>25</v>
      </c>
      <c r="B187" s="28">
        <v>175</v>
      </c>
      <c r="C187" s="10">
        <v>0.6</v>
      </c>
      <c r="D187" s="10">
        <v>0.6</v>
      </c>
      <c r="E187" s="10">
        <v>14.7</v>
      </c>
      <c r="F187" s="10">
        <v>66</v>
      </c>
      <c r="G187" s="16"/>
      <c r="H187" s="16" t="s">
        <v>26</v>
      </c>
    </row>
    <row r="188" spans="1:8" x14ac:dyDescent="0.25">
      <c r="A188" s="20" t="s">
        <v>27</v>
      </c>
      <c r="B188" s="28">
        <v>25</v>
      </c>
      <c r="C188" s="10">
        <v>0.8</v>
      </c>
      <c r="D188" s="10">
        <v>0.7</v>
      </c>
      <c r="E188" s="10">
        <v>20.27</v>
      </c>
      <c r="F188" s="10">
        <v>85.53</v>
      </c>
      <c r="G188" s="16"/>
      <c r="H188" s="16" t="s">
        <v>28</v>
      </c>
    </row>
    <row r="189" spans="1:8" x14ac:dyDescent="0.25">
      <c r="A189" s="12" t="s">
        <v>23</v>
      </c>
      <c r="B189" s="29">
        <v>200</v>
      </c>
      <c r="C189" s="13">
        <f>SUM(C187:C188)</f>
        <v>1.4</v>
      </c>
      <c r="D189" s="13">
        <f>SUM(D187:D188)</f>
        <v>1.2999999999999998</v>
      </c>
      <c r="E189" s="13">
        <f>SUM(E187:E188)</f>
        <v>34.97</v>
      </c>
      <c r="F189" s="12">
        <f>SUM(F187:F188)</f>
        <v>151.53</v>
      </c>
      <c r="G189" s="10"/>
      <c r="H189" s="10"/>
    </row>
    <row r="190" spans="1:8" x14ac:dyDescent="0.25">
      <c r="A190" s="98" t="s">
        <v>29</v>
      </c>
      <c r="B190" s="98"/>
      <c r="C190" s="98"/>
      <c r="D190" s="98"/>
      <c r="E190" s="98"/>
      <c r="F190" s="98"/>
      <c r="G190" s="98"/>
      <c r="H190" s="98"/>
    </row>
    <row r="191" spans="1:8" ht="30" x14ac:dyDescent="0.25">
      <c r="A191" s="9" t="s">
        <v>130</v>
      </c>
      <c r="B191" s="28">
        <v>100</v>
      </c>
      <c r="C191" s="10">
        <v>3.6</v>
      </c>
      <c r="D191" s="10">
        <v>3.9</v>
      </c>
      <c r="E191" s="10">
        <v>7.5</v>
      </c>
      <c r="F191" s="10">
        <v>80</v>
      </c>
      <c r="G191" s="11"/>
      <c r="H191" s="28">
        <v>63</v>
      </c>
    </row>
    <row r="192" spans="1:8" ht="30" x14ac:dyDescent="0.25">
      <c r="A192" s="9" t="s">
        <v>131</v>
      </c>
      <c r="B192" s="28" t="s">
        <v>32</v>
      </c>
      <c r="C192" s="10">
        <v>4.8</v>
      </c>
      <c r="D192" s="10">
        <v>3.2</v>
      </c>
      <c r="E192" s="10">
        <v>29.6</v>
      </c>
      <c r="F192" s="10">
        <v>203</v>
      </c>
      <c r="G192" s="11"/>
      <c r="H192" s="28">
        <v>163</v>
      </c>
    </row>
    <row r="193" spans="1:8" x14ac:dyDescent="0.25">
      <c r="A193" s="17" t="s">
        <v>132</v>
      </c>
      <c r="B193" s="28">
        <v>100</v>
      </c>
      <c r="C193" s="10">
        <v>21.6</v>
      </c>
      <c r="D193" s="10">
        <v>8.67</v>
      </c>
      <c r="E193" s="10">
        <v>5.32</v>
      </c>
      <c r="F193" s="10">
        <v>182.27</v>
      </c>
      <c r="G193" s="10"/>
      <c r="H193" s="28">
        <v>422</v>
      </c>
    </row>
    <row r="194" spans="1:8" x14ac:dyDescent="0.25">
      <c r="A194" s="9" t="s">
        <v>34</v>
      </c>
      <c r="B194" s="28">
        <v>200</v>
      </c>
      <c r="C194" s="10">
        <v>7.6</v>
      </c>
      <c r="D194" s="10">
        <v>9</v>
      </c>
      <c r="E194" s="10">
        <v>18.399999999999999</v>
      </c>
      <c r="F194" s="10">
        <v>186</v>
      </c>
      <c r="G194" s="11"/>
      <c r="H194" s="28">
        <v>525</v>
      </c>
    </row>
    <row r="195" spans="1:8" ht="30" x14ac:dyDescent="0.25">
      <c r="A195" s="9" t="s">
        <v>133</v>
      </c>
      <c r="B195" s="28">
        <v>200</v>
      </c>
      <c r="C195" s="10">
        <v>0.46</v>
      </c>
      <c r="D195" s="10">
        <v>0</v>
      </c>
      <c r="E195" s="10">
        <v>49.2</v>
      </c>
      <c r="F195" s="10">
        <v>101</v>
      </c>
      <c r="G195" s="10">
        <v>0.06</v>
      </c>
      <c r="H195" s="28">
        <v>643</v>
      </c>
    </row>
    <row r="196" spans="1:8" x14ac:dyDescent="0.25">
      <c r="A196" s="9" t="s">
        <v>36</v>
      </c>
      <c r="B196" s="28">
        <v>120</v>
      </c>
      <c r="C196" s="10">
        <v>7.2</v>
      </c>
      <c r="D196" s="10">
        <v>1.2</v>
      </c>
      <c r="E196" s="10">
        <v>53.2</v>
      </c>
      <c r="F196" s="10">
        <v>226.8</v>
      </c>
      <c r="G196" s="11"/>
      <c r="H196" s="28" t="s">
        <v>22</v>
      </c>
    </row>
    <row r="197" spans="1:8" x14ac:dyDescent="0.25">
      <c r="A197" s="20" t="s">
        <v>236</v>
      </c>
      <c r="B197" s="28">
        <v>20</v>
      </c>
      <c r="C197" s="10">
        <v>1.2</v>
      </c>
      <c r="D197" s="10">
        <v>0.4</v>
      </c>
      <c r="E197" s="10">
        <v>8.4</v>
      </c>
      <c r="F197" s="10">
        <v>42</v>
      </c>
      <c r="G197" s="11"/>
      <c r="H197" s="28" t="s">
        <v>22</v>
      </c>
    </row>
    <row r="198" spans="1:8" x14ac:dyDescent="0.25">
      <c r="A198" s="12" t="s">
        <v>23</v>
      </c>
      <c r="B198" s="13" t="s">
        <v>134</v>
      </c>
      <c r="C198" s="14">
        <f>SUM(C191:C197)</f>
        <v>46.460000000000008</v>
      </c>
      <c r="D198" s="14">
        <f>SUM(D191:D197)</f>
        <v>26.369999999999997</v>
      </c>
      <c r="E198" s="14">
        <f>SUM(E191:E197)</f>
        <v>171.62000000000003</v>
      </c>
      <c r="F198" s="15">
        <f>SUM(F191:F197)</f>
        <v>1021.0699999999999</v>
      </c>
      <c r="G198" s="10"/>
      <c r="H198" s="10"/>
    </row>
    <row r="199" spans="1:8" x14ac:dyDescent="0.25">
      <c r="A199" s="98" t="s">
        <v>40</v>
      </c>
      <c r="B199" s="98"/>
      <c r="C199" s="98"/>
      <c r="D199" s="98"/>
      <c r="E199" s="98"/>
      <c r="F199" s="98"/>
      <c r="G199" s="98"/>
      <c r="H199" s="98"/>
    </row>
    <row r="200" spans="1:8" x14ac:dyDescent="0.25">
      <c r="A200" s="9" t="s">
        <v>73</v>
      </c>
      <c r="B200" s="28">
        <v>200</v>
      </c>
      <c r="C200" s="10">
        <v>1.2</v>
      </c>
      <c r="D200" s="10">
        <v>0.3</v>
      </c>
      <c r="E200" s="10">
        <v>25.4</v>
      </c>
      <c r="F200" s="10">
        <v>113.1</v>
      </c>
      <c r="G200" s="11"/>
      <c r="H200" s="10" t="s">
        <v>42</v>
      </c>
    </row>
    <row r="201" spans="1:8" x14ac:dyDescent="0.25">
      <c r="A201" s="9" t="s">
        <v>74</v>
      </c>
      <c r="B201" s="28">
        <v>100</v>
      </c>
      <c r="C201" s="10">
        <v>17.399999999999999</v>
      </c>
      <c r="D201" s="10">
        <v>13.2</v>
      </c>
      <c r="E201" s="10">
        <v>41.5</v>
      </c>
      <c r="F201" s="10">
        <v>355.3</v>
      </c>
      <c r="G201" s="10"/>
      <c r="H201" s="16" t="s">
        <v>75</v>
      </c>
    </row>
    <row r="202" spans="1:8" x14ac:dyDescent="0.25">
      <c r="A202" s="12" t="s">
        <v>23</v>
      </c>
      <c r="B202" s="30">
        <f>SUM(B200:B201)</f>
        <v>300</v>
      </c>
      <c r="C202" s="14">
        <f>SUM(C200:C201)</f>
        <v>18.599999999999998</v>
      </c>
      <c r="D202" s="14">
        <f>SUM(D200:D201)</f>
        <v>13.5</v>
      </c>
      <c r="E202" s="14">
        <f>SUM(E200:E201)</f>
        <v>66.900000000000006</v>
      </c>
      <c r="F202" s="15">
        <f>SUM(F200:F201)</f>
        <v>468.4</v>
      </c>
      <c r="G202" s="10"/>
      <c r="H202" s="10"/>
    </row>
    <row r="203" spans="1:8" x14ac:dyDescent="0.25">
      <c r="A203" s="98" t="s">
        <v>45</v>
      </c>
      <c r="B203" s="98"/>
      <c r="C203" s="98"/>
      <c r="D203" s="98"/>
      <c r="E203" s="98"/>
      <c r="F203" s="98"/>
      <c r="G203" s="98"/>
      <c r="H203" s="98"/>
    </row>
    <row r="204" spans="1:8" x14ac:dyDescent="0.25">
      <c r="A204" s="9" t="s">
        <v>135</v>
      </c>
      <c r="B204" s="28">
        <v>100</v>
      </c>
      <c r="C204" s="10">
        <v>13.7</v>
      </c>
      <c r="D204" s="10">
        <v>8.6</v>
      </c>
      <c r="E204" s="10">
        <v>12</v>
      </c>
      <c r="F204" s="10">
        <v>228.75</v>
      </c>
      <c r="G204" s="11"/>
      <c r="H204" s="28">
        <v>466</v>
      </c>
    </row>
    <row r="205" spans="1:8" x14ac:dyDescent="0.25">
      <c r="A205" s="9" t="s">
        <v>136</v>
      </c>
      <c r="B205" s="28">
        <v>180</v>
      </c>
      <c r="C205" s="10">
        <v>10.079999999999998</v>
      </c>
      <c r="D205" s="10">
        <v>9.18</v>
      </c>
      <c r="E205" s="10">
        <v>48.6</v>
      </c>
      <c r="F205" s="10">
        <v>226.8</v>
      </c>
      <c r="G205" s="11"/>
      <c r="H205" s="28">
        <v>513</v>
      </c>
    </row>
    <row r="206" spans="1:8" ht="30" x14ac:dyDescent="0.25">
      <c r="A206" s="9" t="s">
        <v>48</v>
      </c>
      <c r="B206" s="82" t="s">
        <v>235</v>
      </c>
      <c r="C206" s="10">
        <v>11.7</v>
      </c>
      <c r="D206" s="10">
        <v>8.1</v>
      </c>
      <c r="E206" s="10">
        <v>16</v>
      </c>
      <c r="F206" s="10">
        <v>111.2</v>
      </c>
      <c r="H206" s="28" t="s">
        <v>49</v>
      </c>
    </row>
    <row r="207" spans="1:8" x14ac:dyDescent="0.25">
      <c r="A207" s="9" t="s">
        <v>50</v>
      </c>
      <c r="B207" s="28" t="s">
        <v>51</v>
      </c>
      <c r="C207" s="10">
        <v>0.2</v>
      </c>
      <c r="D207" s="10">
        <v>0.06</v>
      </c>
      <c r="E207" s="10">
        <v>10.199999999999999</v>
      </c>
      <c r="F207" s="10">
        <v>42</v>
      </c>
      <c r="G207" s="11"/>
      <c r="H207" s="28">
        <v>714</v>
      </c>
    </row>
    <row r="208" spans="1:8" x14ac:dyDescent="0.25">
      <c r="A208" s="9" t="s">
        <v>21</v>
      </c>
      <c r="B208" s="28">
        <v>50</v>
      </c>
      <c r="C208" s="10">
        <v>3.07</v>
      </c>
      <c r="D208" s="10">
        <v>1.07</v>
      </c>
      <c r="E208" s="10">
        <v>20.93</v>
      </c>
      <c r="F208" s="10">
        <v>107.21</v>
      </c>
      <c r="G208" s="10"/>
      <c r="H208" s="28" t="s">
        <v>37</v>
      </c>
    </row>
    <row r="209" spans="1:8" x14ac:dyDescent="0.25">
      <c r="A209" s="12" t="s">
        <v>23</v>
      </c>
      <c r="B209" s="29"/>
      <c r="C209" s="14">
        <f>SUM(C204:C208)</f>
        <v>38.75</v>
      </c>
      <c r="D209" s="14">
        <f>SUM(D204:D208)</f>
        <v>27.01</v>
      </c>
      <c r="E209" s="14">
        <f>SUM(E204:E208)</f>
        <v>107.72999999999999</v>
      </c>
      <c r="F209" s="15">
        <f>SUM(F204:F208)</f>
        <v>715.96</v>
      </c>
      <c r="G209" s="10"/>
      <c r="H209" s="10"/>
    </row>
    <row r="210" spans="1:8" x14ac:dyDescent="0.25">
      <c r="A210" s="98" t="s">
        <v>52</v>
      </c>
      <c r="B210" s="98"/>
      <c r="C210" s="98"/>
      <c r="D210" s="98"/>
      <c r="E210" s="98"/>
      <c r="F210" s="98"/>
      <c r="G210" s="98"/>
      <c r="H210" s="98"/>
    </row>
    <row r="211" spans="1:8" x14ac:dyDescent="0.25">
      <c r="A211" s="9" t="s">
        <v>81</v>
      </c>
      <c r="B211" s="28">
        <v>200</v>
      </c>
      <c r="C211" s="10">
        <v>8</v>
      </c>
      <c r="D211" s="10">
        <v>3</v>
      </c>
      <c r="E211" s="10">
        <v>28.6</v>
      </c>
      <c r="F211" s="10">
        <v>180</v>
      </c>
      <c r="G211" s="11"/>
      <c r="H211" s="50">
        <v>460</v>
      </c>
    </row>
    <row r="212" spans="1:8" x14ac:dyDescent="0.25">
      <c r="A212" s="12" t="s">
        <v>23</v>
      </c>
      <c r="B212" s="13" t="s">
        <v>82</v>
      </c>
      <c r="C212" s="13">
        <v>8</v>
      </c>
      <c r="D212" s="13">
        <v>3</v>
      </c>
      <c r="E212" s="13">
        <v>28.6</v>
      </c>
      <c r="F212" s="12">
        <v>180</v>
      </c>
      <c r="G212" s="10"/>
      <c r="H212" s="10"/>
    </row>
    <row r="213" spans="1:8" x14ac:dyDescent="0.25">
      <c r="A213" s="12" t="s">
        <v>54</v>
      </c>
      <c r="B213" s="10"/>
      <c r="C213" s="13">
        <v>144.63</v>
      </c>
      <c r="D213" s="13">
        <v>92.7</v>
      </c>
      <c r="E213" s="13">
        <v>531.52</v>
      </c>
      <c r="F213" s="12">
        <f>F185+F189+F198+F202+F209+F212</f>
        <v>3159.66</v>
      </c>
      <c r="G213" s="10"/>
      <c r="H213" s="10"/>
    </row>
    <row r="214" spans="1:8" x14ac:dyDescent="0.25">
      <c r="C214" s="8"/>
      <c r="D214" s="8"/>
      <c r="E214" s="8"/>
      <c r="F214" s="8"/>
    </row>
    <row r="215" spans="1:8" x14ac:dyDescent="0.25">
      <c r="F215" s="25" t="s">
        <v>0</v>
      </c>
    </row>
    <row r="216" spans="1:8" x14ac:dyDescent="0.25">
      <c r="F216" s="25" t="s">
        <v>1</v>
      </c>
    </row>
    <row r="217" spans="1:8" x14ac:dyDescent="0.25">
      <c r="F217" s="25" t="s">
        <v>2</v>
      </c>
    </row>
    <row r="218" spans="1:8" x14ac:dyDescent="0.25">
      <c r="A218" s="96" t="s">
        <v>137</v>
      </c>
      <c r="B218" s="96"/>
      <c r="C218" s="96"/>
      <c r="D218" s="96"/>
      <c r="E218" s="96"/>
      <c r="F218" s="96"/>
      <c r="G218" s="96"/>
      <c r="H218" s="96"/>
    </row>
    <row r="219" spans="1:8" ht="29.25" customHeight="1" x14ac:dyDescent="0.25">
      <c r="A219" s="93" t="s">
        <v>4</v>
      </c>
      <c r="B219" s="94" t="s">
        <v>5</v>
      </c>
      <c r="C219" s="94" t="s">
        <v>6</v>
      </c>
      <c r="D219" s="94"/>
      <c r="E219" s="94"/>
      <c r="F219" s="93" t="s">
        <v>57</v>
      </c>
      <c r="G219" s="93" t="s">
        <v>58</v>
      </c>
      <c r="H219" s="93" t="s">
        <v>12</v>
      </c>
    </row>
    <row r="220" spans="1:8" ht="30" x14ac:dyDescent="0.25">
      <c r="A220" s="93"/>
      <c r="B220" s="94"/>
      <c r="C220" s="23" t="s">
        <v>13</v>
      </c>
      <c r="D220" s="23" t="s">
        <v>14</v>
      </c>
      <c r="E220" s="22" t="s">
        <v>15</v>
      </c>
      <c r="F220" s="93"/>
      <c r="G220" s="93"/>
      <c r="H220" s="93"/>
    </row>
    <row r="221" spans="1:8" x14ac:dyDescent="0.25">
      <c r="A221" s="101" t="s">
        <v>16</v>
      </c>
      <c r="B221" s="101"/>
      <c r="C221" s="101"/>
      <c r="D221" s="101"/>
      <c r="E221" s="101"/>
      <c r="F221" s="101"/>
      <c r="G221" s="101"/>
      <c r="H221" s="101"/>
    </row>
    <row r="222" spans="1:8" x14ac:dyDescent="0.25">
      <c r="A222" s="9" t="s">
        <v>84</v>
      </c>
      <c r="B222" s="28">
        <v>40</v>
      </c>
      <c r="C222" s="10">
        <v>4</v>
      </c>
      <c r="D222" s="10">
        <v>13.36</v>
      </c>
      <c r="E222" s="10">
        <v>19</v>
      </c>
      <c r="F222" s="10">
        <v>211.2</v>
      </c>
      <c r="G222" s="10"/>
      <c r="H222" s="28">
        <v>1</v>
      </c>
    </row>
    <row r="223" spans="1:8" x14ac:dyDescent="0.25">
      <c r="A223" s="9" t="s">
        <v>138</v>
      </c>
      <c r="B223" s="28">
        <v>120</v>
      </c>
      <c r="C223" s="10">
        <v>8.5</v>
      </c>
      <c r="D223" s="10">
        <v>7.6</v>
      </c>
      <c r="E223" s="10">
        <v>1.6</v>
      </c>
      <c r="F223" s="10">
        <v>108</v>
      </c>
      <c r="G223" s="10"/>
      <c r="H223" s="28">
        <v>311</v>
      </c>
    </row>
    <row r="224" spans="1:8" x14ac:dyDescent="0.25">
      <c r="A224" s="9" t="s">
        <v>19</v>
      </c>
      <c r="B224" s="28">
        <v>250</v>
      </c>
      <c r="C224" s="10">
        <v>5.38</v>
      </c>
      <c r="D224" s="10">
        <v>7.5</v>
      </c>
      <c r="E224" s="10">
        <v>34.630000000000003</v>
      </c>
      <c r="F224" s="10">
        <v>232.5</v>
      </c>
      <c r="G224" s="10"/>
      <c r="H224" s="28">
        <v>284</v>
      </c>
    </row>
    <row r="225" spans="1:8" x14ac:dyDescent="0.25">
      <c r="A225" s="9" t="s">
        <v>88</v>
      </c>
      <c r="B225" s="28">
        <v>200</v>
      </c>
      <c r="C225" s="10">
        <v>0.2</v>
      </c>
      <c r="D225" s="10">
        <v>0.06</v>
      </c>
      <c r="E225" s="10">
        <v>10</v>
      </c>
      <c r="F225" s="10">
        <v>42</v>
      </c>
      <c r="G225" s="10"/>
      <c r="H225" s="28">
        <v>713</v>
      </c>
    </row>
    <row r="226" spans="1:8" x14ac:dyDescent="0.25">
      <c r="A226" s="9" t="s">
        <v>21</v>
      </c>
      <c r="B226" s="28">
        <v>30</v>
      </c>
      <c r="C226" s="10">
        <v>1.8</v>
      </c>
      <c r="D226" s="10">
        <v>0.6</v>
      </c>
      <c r="E226" s="10">
        <v>12.6</v>
      </c>
      <c r="F226" s="10">
        <v>63</v>
      </c>
      <c r="G226" s="11"/>
      <c r="H226" s="28" t="s">
        <v>22</v>
      </c>
    </row>
    <row r="227" spans="1:8" x14ac:dyDescent="0.25">
      <c r="A227" s="12" t="s">
        <v>23</v>
      </c>
      <c r="B227" s="29">
        <v>630</v>
      </c>
      <c r="C227" s="14">
        <f>SUM(C222:C226)</f>
        <v>19.88</v>
      </c>
      <c r="D227" s="14">
        <f>SUM(D222:D226)</f>
        <v>29.12</v>
      </c>
      <c r="E227" s="14">
        <f>SUM(E222:E226)</f>
        <v>77.83</v>
      </c>
      <c r="F227" s="15">
        <f>SUM(F222:F226)</f>
        <v>656.7</v>
      </c>
      <c r="G227" s="10"/>
      <c r="H227" s="28"/>
    </row>
    <row r="228" spans="1:8" x14ac:dyDescent="0.25">
      <c r="A228" s="98" t="s">
        <v>24</v>
      </c>
      <c r="B228" s="98"/>
      <c r="C228" s="98"/>
      <c r="D228" s="98"/>
      <c r="E228" s="98"/>
      <c r="F228" s="98"/>
      <c r="G228" s="98"/>
      <c r="H228" s="98"/>
    </row>
    <row r="229" spans="1:8" x14ac:dyDescent="0.25">
      <c r="A229" s="20" t="s">
        <v>64</v>
      </c>
      <c r="B229" s="28">
        <v>175</v>
      </c>
      <c r="C229" s="10">
        <v>0.6</v>
      </c>
      <c r="D229" s="10">
        <v>0.45</v>
      </c>
      <c r="E229" s="10">
        <v>15.45</v>
      </c>
      <c r="F229" s="10">
        <v>69</v>
      </c>
      <c r="G229" s="16"/>
      <c r="H229" s="55">
        <v>396</v>
      </c>
    </row>
    <row r="230" spans="1:8" x14ac:dyDescent="0.25">
      <c r="A230" s="20" t="s">
        <v>65</v>
      </c>
      <c r="B230" s="28">
        <v>25</v>
      </c>
      <c r="C230" s="10">
        <v>1.88</v>
      </c>
      <c r="D230" s="10">
        <v>2.95</v>
      </c>
      <c r="E230" s="10">
        <v>18.73</v>
      </c>
      <c r="F230" s="10">
        <v>94.3</v>
      </c>
      <c r="G230" s="16"/>
      <c r="H230" s="16" t="s">
        <v>28</v>
      </c>
    </row>
    <row r="231" spans="1:8" x14ac:dyDescent="0.25">
      <c r="A231" s="12" t="s">
        <v>23</v>
      </c>
      <c r="B231" s="29">
        <v>200</v>
      </c>
      <c r="C231" s="13">
        <f>SUM(C229:C230)</f>
        <v>2.48</v>
      </c>
      <c r="D231" s="13">
        <f>SUM(D229:D230)</f>
        <v>3.4000000000000004</v>
      </c>
      <c r="E231" s="13">
        <f>SUM(E229:E230)</f>
        <v>34.18</v>
      </c>
      <c r="F231" s="12">
        <f>SUM(F229:F230)</f>
        <v>163.30000000000001</v>
      </c>
      <c r="G231" s="10"/>
      <c r="H231" s="10"/>
    </row>
    <row r="232" spans="1:8" x14ac:dyDescent="0.25">
      <c r="A232" s="98" t="s">
        <v>29</v>
      </c>
      <c r="B232" s="98"/>
      <c r="C232" s="98"/>
      <c r="D232" s="98"/>
      <c r="E232" s="98"/>
      <c r="F232" s="98"/>
      <c r="G232" s="98"/>
      <c r="H232" s="98"/>
    </row>
    <row r="233" spans="1:8" ht="30" x14ac:dyDescent="0.25">
      <c r="A233" s="9" t="s">
        <v>139</v>
      </c>
      <c r="B233" s="28">
        <v>100</v>
      </c>
      <c r="C233" s="10">
        <v>1.7</v>
      </c>
      <c r="D233" s="10">
        <v>6.8</v>
      </c>
      <c r="E233" s="10">
        <v>9.1999999999999993</v>
      </c>
      <c r="F233" s="10">
        <v>67</v>
      </c>
      <c r="G233" s="11"/>
      <c r="H233" s="28" t="s">
        <v>140</v>
      </c>
    </row>
    <row r="234" spans="1:8" x14ac:dyDescent="0.25">
      <c r="A234" s="9" t="s">
        <v>141</v>
      </c>
      <c r="B234" s="28" t="s">
        <v>142</v>
      </c>
      <c r="C234" s="10">
        <v>3.6</v>
      </c>
      <c r="D234" s="10">
        <v>8.4</v>
      </c>
      <c r="E234" s="10">
        <v>22</v>
      </c>
      <c r="F234" s="10">
        <v>180</v>
      </c>
      <c r="G234" s="11"/>
      <c r="H234" s="28">
        <v>138</v>
      </c>
    </row>
    <row r="235" spans="1:8" x14ac:dyDescent="0.25">
      <c r="A235" s="9" t="s">
        <v>143</v>
      </c>
      <c r="B235" s="28">
        <v>300</v>
      </c>
      <c r="C235" s="10">
        <v>24.3</v>
      </c>
      <c r="D235" s="10">
        <v>24.45</v>
      </c>
      <c r="E235" s="10">
        <v>51.3</v>
      </c>
      <c r="F235" s="10">
        <v>523.5</v>
      </c>
      <c r="G235" s="10"/>
      <c r="H235" s="28">
        <v>502</v>
      </c>
    </row>
    <row r="236" spans="1:8" ht="30" x14ac:dyDescent="0.25">
      <c r="A236" s="9" t="s">
        <v>144</v>
      </c>
      <c r="B236" s="28">
        <v>200</v>
      </c>
      <c r="C236" s="10">
        <v>0.2</v>
      </c>
      <c r="D236" s="10">
        <v>0.2</v>
      </c>
      <c r="E236" s="10">
        <v>14</v>
      </c>
      <c r="F236" s="10">
        <v>58</v>
      </c>
      <c r="G236" s="10">
        <v>0.06</v>
      </c>
      <c r="H236" s="28">
        <v>639</v>
      </c>
    </row>
    <row r="237" spans="1:8" x14ac:dyDescent="0.25">
      <c r="A237" s="9" t="s">
        <v>145</v>
      </c>
      <c r="B237" s="28">
        <v>120</v>
      </c>
      <c r="C237" s="10">
        <v>7.2</v>
      </c>
      <c r="D237" s="10">
        <v>1.2</v>
      </c>
      <c r="E237" s="10">
        <v>53.2</v>
      </c>
      <c r="F237" s="10">
        <v>226.8</v>
      </c>
      <c r="G237" s="11"/>
      <c r="H237" s="28" t="s">
        <v>22</v>
      </c>
    </row>
    <row r="238" spans="1:8" x14ac:dyDescent="0.25">
      <c r="A238" s="9" t="s">
        <v>150</v>
      </c>
      <c r="B238" s="28">
        <v>20</v>
      </c>
      <c r="C238" s="10">
        <v>1.2</v>
      </c>
      <c r="D238" s="10">
        <v>0.4</v>
      </c>
      <c r="E238" s="10">
        <v>8.4</v>
      </c>
      <c r="F238" s="10">
        <v>42</v>
      </c>
      <c r="G238" s="11"/>
      <c r="H238" s="28" t="s">
        <v>22</v>
      </c>
    </row>
    <row r="239" spans="1:8" x14ac:dyDescent="0.25">
      <c r="A239" s="12" t="s">
        <v>23</v>
      </c>
      <c r="B239" s="13"/>
      <c r="C239" s="14">
        <f>SUM(C233:C238)</f>
        <v>38.200000000000003</v>
      </c>
      <c r="D239" s="14">
        <f>SUM(D233:D238)</f>
        <v>41.45</v>
      </c>
      <c r="E239" s="14">
        <f>SUM(E233:E238)</f>
        <v>158.1</v>
      </c>
      <c r="F239" s="15">
        <f>SUM(F233:F238)</f>
        <v>1097.3</v>
      </c>
      <c r="G239" s="10"/>
      <c r="H239" s="10"/>
    </row>
    <row r="240" spans="1:8" x14ac:dyDescent="0.25">
      <c r="A240" s="98" t="s">
        <v>40</v>
      </c>
      <c r="B240" s="98"/>
      <c r="C240" s="98"/>
      <c r="D240" s="98"/>
      <c r="E240" s="98"/>
      <c r="F240" s="98"/>
      <c r="G240" s="98"/>
      <c r="H240" s="98"/>
    </row>
    <row r="241" spans="1:8" x14ac:dyDescent="0.25">
      <c r="A241" s="9" t="s">
        <v>99</v>
      </c>
      <c r="B241" s="28">
        <v>200</v>
      </c>
      <c r="C241" s="10">
        <v>1.4</v>
      </c>
      <c r="D241" s="10">
        <v>0.2</v>
      </c>
      <c r="E241" s="10">
        <v>26.4</v>
      </c>
      <c r="F241" s="10">
        <v>120</v>
      </c>
      <c r="G241" s="10"/>
      <c r="H241" s="10" t="s">
        <v>100</v>
      </c>
    </row>
    <row r="242" spans="1:8" x14ac:dyDescent="0.25">
      <c r="A242" s="9" t="s">
        <v>43</v>
      </c>
      <c r="B242" s="28">
        <v>100</v>
      </c>
      <c r="C242" s="10">
        <v>7.33</v>
      </c>
      <c r="D242" s="10">
        <v>8.56</v>
      </c>
      <c r="E242" s="10">
        <v>59.68</v>
      </c>
      <c r="F242" s="19">
        <v>358.44</v>
      </c>
      <c r="G242" s="10"/>
      <c r="H242" s="16" t="s">
        <v>44</v>
      </c>
    </row>
    <row r="243" spans="1:8" x14ac:dyDescent="0.25">
      <c r="A243" s="12" t="s">
        <v>23</v>
      </c>
      <c r="B243" s="29">
        <f>SUM(B241:B242)</f>
        <v>300</v>
      </c>
      <c r="C243" s="14">
        <f>SUM(C241:C242)</f>
        <v>8.73</v>
      </c>
      <c r="D243" s="14">
        <f>SUM(D241:D242)</f>
        <v>8.76</v>
      </c>
      <c r="E243" s="14">
        <f>SUM(E241:E242)</f>
        <v>86.08</v>
      </c>
      <c r="F243" s="15">
        <f>SUM(F241:F242)</f>
        <v>478.44</v>
      </c>
      <c r="G243" s="10"/>
      <c r="H243" s="10"/>
    </row>
    <row r="244" spans="1:8" x14ac:dyDescent="0.25">
      <c r="A244" s="98" t="s">
        <v>45</v>
      </c>
      <c r="B244" s="98"/>
      <c r="C244" s="98"/>
      <c r="D244" s="98"/>
      <c r="E244" s="98"/>
      <c r="F244" s="98"/>
      <c r="G244" s="98"/>
      <c r="H244" s="98"/>
    </row>
    <row r="245" spans="1:8" x14ac:dyDescent="0.25">
      <c r="A245" s="9" t="s">
        <v>146</v>
      </c>
      <c r="B245" s="28">
        <v>100</v>
      </c>
      <c r="C245" s="10">
        <v>12</v>
      </c>
      <c r="D245" s="10">
        <v>12.9</v>
      </c>
      <c r="E245" s="10">
        <v>13.2</v>
      </c>
      <c r="F245" s="10">
        <v>223</v>
      </c>
      <c r="G245" s="10"/>
      <c r="H245" s="28">
        <v>501</v>
      </c>
    </row>
    <row r="246" spans="1:8" x14ac:dyDescent="0.25">
      <c r="A246" s="9" t="s">
        <v>147</v>
      </c>
      <c r="B246" s="28">
        <v>180</v>
      </c>
      <c r="C246" s="10">
        <v>6.12</v>
      </c>
      <c r="D246" s="10">
        <v>7.02</v>
      </c>
      <c r="E246" s="10">
        <v>28.26</v>
      </c>
      <c r="F246" s="10">
        <v>199.8</v>
      </c>
      <c r="G246" s="10"/>
      <c r="H246" s="28">
        <v>519</v>
      </c>
    </row>
    <row r="247" spans="1:8" x14ac:dyDescent="0.25">
      <c r="A247" s="9" t="s">
        <v>148</v>
      </c>
      <c r="B247" s="28">
        <v>100</v>
      </c>
      <c r="C247" s="10">
        <v>1.1000000000000001</v>
      </c>
      <c r="D247" s="10">
        <v>0.2</v>
      </c>
      <c r="E247" s="10">
        <v>3.8</v>
      </c>
      <c r="F247" s="10">
        <v>24</v>
      </c>
      <c r="G247" s="10"/>
      <c r="H247" s="28" t="s">
        <v>22</v>
      </c>
    </row>
    <row r="248" spans="1:8" x14ac:dyDescent="0.25">
      <c r="A248" s="9" t="s">
        <v>105</v>
      </c>
      <c r="B248" s="28">
        <v>200</v>
      </c>
      <c r="C248" s="10">
        <v>0.43</v>
      </c>
      <c r="D248" s="10">
        <v>0.09</v>
      </c>
      <c r="E248" s="10">
        <v>30.02</v>
      </c>
      <c r="F248" s="10">
        <v>85.05</v>
      </c>
      <c r="G248" s="10"/>
      <c r="H248" s="28">
        <v>715</v>
      </c>
    </row>
    <row r="249" spans="1:8" x14ac:dyDescent="0.25">
      <c r="A249" s="9" t="s">
        <v>21</v>
      </c>
      <c r="B249" s="28">
        <v>50</v>
      </c>
      <c r="C249" s="10">
        <v>3.07</v>
      </c>
      <c r="D249" s="10">
        <v>1.07</v>
      </c>
      <c r="E249" s="10">
        <v>20.93</v>
      </c>
      <c r="F249" s="10">
        <v>107.21</v>
      </c>
      <c r="G249" s="10"/>
      <c r="H249" s="28" t="s">
        <v>37</v>
      </c>
    </row>
    <row r="250" spans="1:8" x14ac:dyDescent="0.25">
      <c r="A250" s="12" t="s">
        <v>23</v>
      </c>
      <c r="B250" s="29">
        <f>SUM(B245:B249)</f>
        <v>630</v>
      </c>
      <c r="C250" s="14">
        <f>SUM(C245:C249)</f>
        <v>22.720000000000002</v>
      </c>
      <c r="D250" s="14">
        <f>SUM(D245:D249)</f>
        <v>21.28</v>
      </c>
      <c r="E250" s="14">
        <f>SUM(E245:E249)</f>
        <v>96.210000000000008</v>
      </c>
      <c r="F250" s="15">
        <f>SUM(F245:F249)</f>
        <v>639.06000000000006</v>
      </c>
      <c r="G250" s="10"/>
      <c r="H250" s="10"/>
    </row>
    <row r="251" spans="1:8" x14ac:dyDescent="0.25">
      <c r="A251" s="98" t="s">
        <v>52</v>
      </c>
      <c r="B251" s="98"/>
      <c r="C251" s="98"/>
      <c r="D251" s="98"/>
      <c r="E251" s="98"/>
      <c r="F251" s="98"/>
      <c r="G251" s="98"/>
      <c r="H251" s="98"/>
    </row>
    <row r="252" spans="1:8" x14ac:dyDescent="0.25">
      <c r="A252" s="20" t="s">
        <v>106</v>
      </c>
      <c r="B252" s="28">
        <v>200</v>
      </c>
      <c r="C252" s="10">
        <v>8</v>
      </c>
      <c r="D252" s="10">
        <v>3</v>
      </c>
      <c r="E252" s="10">
        <v>28.6</v>
      </c>
      <c r="F252" s="10">
        <v>180</v>
      </c>
      <c r="G252" s="10"/>
      <c r="H252" s="62">
        <v>460</v>
      </c>
    </row>
    <row r="253" spans="1:8" x14ac:dyDescent="0.25">
      <c r="A253" s="12" t="s">
        <v>23</v>
      </c>
      <c r="B253" s="13" t="s">
        <v>107</v>
      </c>
      <c r="C253" s="13">
        <f>SUM(C252)</f>
        <v>8</v>
      </c>
      <c r="D253" s="13">
        <f>SUM(D252)</f>
        <v>3</v>
      </c>
      <c r="E253" s="13">
        <f>SUM(E252)</f>
        <v>28.6</v>
      </c>
      <c r="F253" s="12">
        <f>SUM(F252)</f>
        <v>180</v>
      </c>
      <c r="G253" s="10"/>
      <c r="H253" s="10"/>
    </row>
    <row r="254" spans="1:8" x14ac:dyDescent="0.25">
      <c r="A254" s="12" t="s">
        <v>54</v>
      </c>
      <c r="B254" s="10"/>
      <c r="C254" s="13">
        <v>107.19</v>
      </c>
      <c r="D254" s="13">
        <v>112.29</v>
      </c>
      <c r="E254" s="13">
        <v>516.44000000000005</v>
      </c>
      <c r="F254" s="12">
        <f>F227+F231+F239+F243+F250+F253</f>
        <v>3214.7999999999997</v>
      </c>
      <c r="G254" s="10"/>
      <c r="H254" s="10"/>
    </row>
    <row r="255" spans="1:8" x14ac:dyDescent="0.25">
      <c r="A255" s="3"/>
    </row>
    <row r="256" spans="1:8" x14ac:dyDescent="0.25">
      <c r="F256" s="25" t="s">
        <v>0</v>
      </c>
    </row>
    <row r="257" spans="1:8" x14ac:dyDescent="0.25">
      <c r="F257" s="25" t="s">
        <v>1</v>
      </c>
    </row>
    <row r="258" spans="1:8" x14ac:dyDescent="0.25">
      <c r="F258" s="25" t="s">
        <v>2</v>
      </c>
    </row>
    <row r="260" spans="1:8" x14ac:dyDescent="0.25">
      <c r="A260" s="96" t="s">
        <v>151</v>
      </c>
      <c r="B260" s="96"/>
      <c r="C260" s="96"/>
      <c r="D260" s="96"/>
      <c r="E260" s="96"/>
      <c r="F260" s="96"/>
      <c r="G260" s="96"/>
      <c r="H260" s="96"/>
    </row>
    <row r="261" spans="1:8" ht="29.25" customHeight="1" x14ac:dyDescent="0.25">
      <c r="A261" s="93" t="s">
        <v>4</v>
      </c>
      <c r="B261" s="94" t="s">
        <v>5</v>
      </c>
      <c r="C261" s="94" t="s">
        <v>6</v>
      </c>
      <c r="D261" s="94"/>
      <c r="E261" s="94"/>
      <c r="F261" s="93" t="s">
        <v>57</v>
      </c>
      <c r="G261" s="93" t="s">
        <v>58</v>
      </c>
      <c r="H261" s="93" t="s">
        <v>12</v>
      </c>
    </row>
    <row r="262" spans="1:8" ht="30" x14ac:dyDescent="0.25">
      <c r="A262" s="93"/>
      <c r="B262" s="94"/>
      <c r="C262" s="23" t="s">
        <v>13</v>
      </c>
      <c r="D262" s="23" t="s">
        <v>14</v>
      </c>
      <c r="E262" s="22" t="s">
        <v>15</v>
      </c>
      <c r="F262" s="93"/>
      <c r="G262" s="93"/>
      <c r="H262" s="93"/>
    </row>
    <row r="263" spans="1:8" x14ac:dyDescent="0.25">
      <c r="A263" s="101" t="s">
        <v>16</v>
      </c>
      <c r="B263" s="101"/>
      <c r="C263" s="101"/>
      <c r="D263" s="101"/>
      <c r="E263" s="101"/>
      <c r="F263" s="101"/>
      <c r="G263" s="101"/>
      <c r="H263" s="101"/>
    </row>
    <row r="264" spans="1:8" x14ac:dyDescent="0.25">
      <c r="A264" s="9" t="s">
        <v>17</v>
      </c>
      <c r="B264" s="28">
        <v>40</v>
      </c>
      <c r="C264" s="10">
        <v>4</v>
      </c>
      <c r="D264" s="10">
        <v>13.36</v>
      </c>
      <c r="E264" s="10">
        <v>19</v>
      </c>
      <c r="F264" s="10">
        <v>171.1</v>
      </c>
      <c r="G264" s="10"/>
      <c r="H264" s="28">
        <v>1</v>
      </c>
    </row>
    <row r="265" spans="1:8" ht="30" x14ac:dyDescent="0.25">
      <c r="A265" s="9" t="s">
        <v>152</v>
      </c>
      <c r="B265" s="28">
        <v>100</v>
      </c>
      <c r="C265" s="10">
        <v>1.81</v>
      </c>
      <c r="D265" s="10">
        <v>0.17</v>
      </c>
      <c r="E265" s="10">
        <v>18.5</v>
      </c>
      <c r="F265" s="10">
        <v>82</v>
      </c>
      <c r="G265" s="10"/>
      <c r="H265" s="28">
        <v>72</v>
      </c>
    </row>
    <row r="266" spans="1:8" x14ac:dyDescent="0.25">
      <c r="A266" s="9" t="s">
        <v>153</v>
      </c>
      <c r="B266" s="28">
        <v>250</v>
      </c>
      <c r="C266" s="10">
        <v>5.25</v>
      </c>
      <c r="D266" s="10">
        <v>2.13</v>
      </c>
      <c r="E266" s="10">
        <v>42</v>
      </c>
      <c r="F266" s="10">
        <v>212.5</v>
      </c>
      <c r="G266" s="10"/>
      <c r="H266" s="28" t="s">
        <v>129</v>
      </c>
    </row>
    <row r="267" spans="1:8" x14ac:dyDescent="0.25">
      <c r="A267" s="9" t="s">
        <v>20</v>
      </c>
      <c r="B267" s="28">
        <v>200</v>
      </c>
      <c r="C267" s="10">
        <v>4</v>
      </c>
      <c r="D267" s="10">
        <v>4</v>
      </c>
      <c r="E267" s="10">
        <v>16</v>
      </c>
      <c r="F267" s="10">
        <v>116</v>
      </c>
      <c r="G267" s="10"/>
      <c r="H267" s="28">
        <v>725</v>
      </c>
    </row>
    <row r="268" spans="1:8" x14ac:dyDescent="0.25">
      <c r="A268" s="9" t="s">
        <v>21</v>
      </c>
      <c r="B268" s="28">
        <v>30</v>
      </c>
      <c r="C268" s="10">
        <v>1.8</v>
      </c>
      <c r="D268" s="10">
        <v>0.6</v>
      </c>
      <c r="E268" s="10">
        <v>12.6</v>
      </c>
      <c r="F268" s="10">
        <v>63</v>
      </c>
      <c r="G268" s="11"/>
      <c r="H268" s="28" t="s">
        <v>22</v>
      </c>
    </row>
    <row r="269" spans="1:8" x14ac:dyDescent="0.25">
      <c r="A269" s="12" t="s">
        <v>23</v>
      </c>
      <c r="B269" s="29">
        <v>610</v>
      </c>
      <c r="C269" s="14">
        <f>SUM(C264:C268)</f>
        <v>16.86</v>
      </c>
      <c r="D269" s="14">
        <f>SUM(D264:D268)</f>
        <v>20.260000000000002</v>
      </c>
      <c r="E269" s="14">
        <f>SUM(E264:E268)</f>
        <v>108.1</v>
      </c>
      <c r="F269" s="15">
        <f>SUM(F264:F268)</f>
        <v>644.6</v>
      </c>
      <c r="G269" s="10"/>
      <c r="H269" s="10"/>
    </row>
    <row r="270" spans="1:8" x14ac:dyDescent="0.25">
      <c r="A270" s="98" t="s">
        <v>24</v>
      </c>
      <c r="B270" s="98"/>
      <c r="C270" s="98"/>
      <c r="D270" s="98"/>
      <c r="E270" s="98"/>
      <c r="F270" s="98"/>
      <c r="G270" s="98"/>
      <c r="H270" s="98"/>
    </row>
    <row r="271" spans="1:8" x14ac:dyDescent="0.25">
      <c r="A271" s="9" t="s">
        <v>90</v>
      </c>
      <c r="B271" s="28">
        <v>200</v>
      </c>
      <c r="C271" s="10">
        <v>3</v>
      </c>
      <c r="D271" s="10">
        <v>1</v>
      </c>
      <c r="E271" s="10">
        <v>42</v>
      </c>
      <c r="F271" s="10">
        <v>190</v>
      </c>
      <c r="G271" s="10"/>
      <c r="H271" s="10" t="s">
        <v>91</v>
      </c>
    </row>
    <row r="272" spans="1:8" x14ac:dyDescent="0.25">
      <c r="A272" s="12" t="s">
        <v>23</v>
      </c>
      <c r="B272" s="29">
        <v>200</v>
      </c>
      <c r="C272" s="13">
        <f>SUM(C271:C271)</f>
        <v>3</v>
      </c>
      <c r="D272" s="13">
        <f>SUM(D271:D271)</f>
        <v>1</v>
      </c>
      <c r="E272" s="13">
        <f>SUM(E271:E271)</f>
        <v>42</v>
      </c>
      <c r="F272" s="12">
        <f>SUM(F271:F271)</f>
        <v>190</v>
      </c>
      <c r="G272" s="10"/>
      <c r="H272" s="10"/>
    </row>
    <row r="273" spans="1:12" x14ac:dyDescent="0.25">
      <c r="A273" s="98" t="s">
        <v>29</v>
      </c>
      <c r="B273" s="98"/>
      <c r="C273" s="98"/>
      <c r="D273" s="98"/>
      <c r="E273" s="98"/>
      <c r="F273" s="98"/>
      <c r="G273" s="98"/>
      <c r="H273" s="98"/>
    </row>
    <row r="274" spans="1:12" ht="30" x14ac:dyDescent="0.25">
      <c r="A274" s="9" t="s">
        <v>92</v>
      </c>
      <c r="B274" s="28">
        <v>100</v>
      </c>
      <c r="C274" s="10">
        <v>0.86</v>
      </c>
      <c r="D274" s="10">
        <v>7.1</v>
      </c>
      <c r="E274" s="10">
        <v>2.61</v>
      </c>
      <c r="F274" s="10">
        <v>77.290000000000006</v>
      </c>
      <c r="G274" s="11"/>
      <c r="H274" s="28">
        <v>64</v>
      </c>
    </row>
    <row r="275" spans="1:12" x14ac:dyDescent="0.25">
      <c r="A275" s="9" t="s">
        <v>154</v>
      </c>
      <c r="B275" s="28" t="s">
        <v>94</v>
      </c>
      <c r="C275" s="10">
        <v>7.09</v>
      </c>
      <c r="D275" s="10">
        <v>9.44</v>
      </c>
      <c r="E275" s="10">
        <v>23.93</v>
      </c>
      <c r="F275" s="10">
        <v>209.76</v>
      </c>
      <c r="G275" s="11"/>
      <c r="H275" s="28">
        <v>133</v>
      </c>
    </row>
    <row r="276" spans="1:12" x14ac:dyDescent="0.25">
      <c r="A276" s="9" t="s">
        <v>155</v>
      </c>
      <c r="B276" s="28">
        <v>300</v>
      </c>
      <c r="C276" s="10">
        <v>19.63</v>
      </c>
      <c r="D276" s="10">
        <v>15.4</v>
      </c>
      <c r="E276" s="10">
        <v>28.67</v>
      </c>
      <c r="F276" s="10">
        <v>419.24</v>
      </c>
      <c r="G276" s="10"/>
      <c r="H276" s="28">
        <v>296</v>
      </c>
    </row>
    <row r="277" spans="1:12" ht="30" x14ac:dyDescent="0.25">
      <c r="A277" s="9" t="s">
        <v>156</v>
      </c>
      <c r="B277" s="28">
        <v>200</v>
      </c>
      <c r="C277" s="10">
        <v>0.4</v>
      </c>
      <c r="D277" s="10">
        <v>0.2</v>
      </c>
      <c r="E277" s="10">
        <v>21.4</v>
      </c>
      <c r="F277" s="10">
        <v>90</v>
      </c>
      <c r="G277" s="10">
        <v>0.06</v>
      </c>
      <c r="H277" s="28">
        <v>412</v>
      </c>
    </row>
    <row r="278" spans="1:12" x14ac:dyDescent="0.25">
      <c r="A278" s="9" t="s">
        <v>145</v>
      </c>
      <c r="B278" s="28">
        <v>120</v>
      </c>
      <c r="C278" s="10">
        <v>7.2</v>
      </c>
      <c r="D278" s="10">
        <v>1.2</v>
      </c>
      <c r="E278" s="10">
        <v>53.2</v>
      </c>
      <c r="F278" s="10">
        <v>226.8</v>
      </c>
      <c r="G278" s="11"/>
      <c r="H278" s="10" t="s">
        <v>22</v>
      </c>
    </row>
    <row r="279" spans="1:12" x14ac:dyDescent="0.25">
      <c r="A279" s="9" t="s">
        <v>150</v>
      </c>
      <c r="B279" s="28">
        <v>20</v>
      </c>
      <c r="C279" s="10">
        <v>1.2</v>
      </c>
      <c r="D279" s="10">
        <v>0.4</v>
      </c>
      <c r="E279" s="10">
        <v>8.4</v>
      </c>
      <c r="F279" s="10">
        <v>42</v>
      </c>
      <c r="G279" s="11"/>
      <c r="H279" s="28" t="s">
        <v>22</v>
      </c>
    </row>
    <row r="280" spans="1:12" x14ac:dyDescent="0.25">
      <c r="A280" s="12" t="s">
        <v>23</v>
      </c>
      <c r="B280" s="13" t="s">
        <v>98</v>
      </c>
      <c r="C280" s="14">
        <f>SUM(C274:C279)</f>
        <v>36.380000000000003</v>
      </c>
      <c r="D280" s="14">
        <f>SUM(D274:D279)</f>
        <v>33.74</v>
      </c>
      <c r="E280" s="14">
        <f>SUM(E274:E279)</f>
        <v>138.21</v>
      </c>
      <c r="F280" s="15">
        <f>SUM(F274:F279)</f>
        <v>1065.0899999999999</v>
      </c>
      <c r="G280" s="10"/>
      <c r="H280" s="10"/>
    </row>
    <row r="281" spans="1:12" x14ac:dyDescent="0.25">
      <c r="A281" s="98" t="s">
        <v>40</v>
      </c>
      <c r="B281" s="98"/>
      <c r="C281" s="98"/>
      <c r="D281" s="98"/>
      <c r="E281" s="98"/>
      <c r="F281" s="98"/>
      <c r="G281" s="98"/>
      <c r="H281" s="98"/>
    </row>
    <row r="282" spans="1:12" x14ac:dyDescent="0.25">
      <c r="A282" s="9" t="s">
        <v>41</v>
      </c>
      <c r="B282" s="28">
        <v>200</v>
      </c>
      <c r="C282" s="10">
        <v>1</v>
      </c>
      <c r="D282" s="10">
        <v>0</v>
      </c>
      <c r="E282" s="10">
        <v>25.4</v>
      </c>
      <c r="F282" s="10">
        <v>110</v>
      </c>
      <c r="G282" s="18"/>
      <c r="H282" s="16" t="s">
        <v>42</v>
      </c>
    </row>
    <row r="283" spans="1:12" x14ac:dyDescent="0.25">
      <c r="A283" s="20" t="s">
        <v>157</v>
      </c>
      <c r="B283" s="28">
        <v>100</v>
      </c>
      <c r="C283" s="10">
        <v>19.920000000000002</v>
      </c>
      <c r="D283" s="10">
        <v>9.3000000000000007</v>
      </c>
      <c r="E283" s="10">
        <v>26.77</v>
      </c>
      <c r="F283" s="10">
        <v>396.1</v>
      </c>
      <c r="G283" s="10"/>
      <c r="H283" s="16" t="s">
        <v>28</v>
      </c>
    </row>
    <row r="284" spans="1:12" x14ac:dyDescent="0.25">
      <c r="A284" s="12" t="s">
        <v>23</v>
      </c>
      <c r="B284" s="30">
        <f>SUM(B282:B283)</f>
        <v>300</v>
      </c>
      <c r="C284" s="14">
        <f>SUM(C282:C283)</f>
        <v>20.92</v>
      </c>
      <c r="D284" s="14">
        <f>SUM(D282:D283)</f>
        <v>9.3000000000000007</v>
      </c>
      <c r="E284" s="14">
        <f>SUM(E282:E283)</f>
        <v>52.17</v>
      </c>
      <c r="F284" s="15">
        <f>SUM(F282:F283)</f>
        <v>506.1</v>
      </c>
      <c r="G284" s="10"/>
      <c r="H284" s="10"/>
    </row>
    <row r="285" spans="1:12" x14ac:dyDescent="0.25">
      <c r="A285" s="98" t="s">
        <v>45</v>
      </c>
      <c r="B285" s="98"/>
      <c r="C285" s="98"/>
      <c r="D285" s="98"/>
      <c r="E285" s="98"/>
      <c r="F285" s="98"/>
      <c r="G285" s="98"/>
      <c r="H285" s="98"/>
    </row>
    <row r="286" spans="1:12" ht="30" x14ac:dyDescent="0.25">
      <c r="A286" s="9" t="s">
        <v>158</v>
      </c>
      <c r="B286" s="28">
        <v>280</v>
      </c>
      <c r="C286" s="10">
        <v>18.530909090909091</v>
      </c>
      <c r="D286" s="10">
        <v>14.585454545454548</v>
      </c>
      <c r="E286" s="10">
        <v>18.454545454545453</v>
      </c>
      <c r="F286" s="10">
        <v>287.99272727272728</v>
      </c>
      <c r="G286" s="11"/>
      <c r="H286" s="28">
        <v>354</v>
      </c>
      <c r="I286" s="34"/>
      <c r="J286" s="34"/>
      <c r="K286" s="34"/>
      <c r="L286" s="34"/>
    </row>
    <row r="287" spans="1:12" x14ac:dyDescent="0.25">
      <c r="A287" s="9" t="s">
        <v>103</v>
      </c>
      <c r="B287" s="28">
        <v>100</v>
      </c>
      <c r="C287" s="10">
        <v>0.8</v>
      </c>
      <c r="D287" s="10">
        <v>0.2</v>
      </c>
      <c r="E287" s="10">
        <v>2.6</v>
      </c>
      <c r="F287" s="10">
        <v>14</v>
      </c>
      <c r="G287" s="10"/>
      <c r="H287" s="28" t="s">
        <v>28</v>
      </c>
    </row>
    <row r="288" spans="1:12" ht="30" x14ac:dyDescent="0.25">
      <c r="A288" s="37" t="s">
        <v>124</v>
      </c>
      <c r="B288" s="82" t="s">
        <v>235</v>
      </c>
      <c r="C288" s="79">
        <v>10.9</v>
      </c>
      <c r="D288" s="79">
        <v>7.8</v>
      </c>
      <c r="E288" s="79">
        <v>10.58</v>
      </c>
      <c r="F288" s="79">
        <v>101.5</v>
      </c>
      <c r="G288" s="38"/>
      <c r="H288" s="49" t="s">
        <v>125</v>
      </c>
    </row>
    <row r="289" spans="1:9" x14ac:dyDescent="0.25">
      <c r="A289" s="9" t="s">
        <v>159</v>
      </c>
      <c r="B289" s="28">
        <v>200</v>
      </c>
      <c r="C289" s="10">
        <v>0.33</v>
      </c>
      <c r="D289" s="10">
        <v>0.21</v>
      </c>
      <c r="E289" s="10">
        <v>15.23</v>
      </c>
      <c r="F289" s="10">
        <v>64.12</v>
      </c>
      <c r="G289" s="10"/>
      <c r="H289" s="28">
        <v>412</v>
      </c>
    </row>
    <row r="290" spans="1:9" x14ac:dyDescent="0.25">
      <c r="A290" s="9" t="s">
        <v>21</v>
      </c>
      <c r="B290" s="28">
        <v>50</v>
      </c>
      <c r="C290" s="10">
        <v>3.07</v>
      </c>
      <c r="D290" s="10">
        <v>1.07</v>
      </c>
      <c r="E290" s="10">
        <v>20.93</v>
      </c>
      <c r="F290" s="10">
        <v>107.21</v>
      </c>
      <c r="G290" s="10"/>
      <c r="H290" s="10" t="s">
        <v>37</v>
      </c>
    </row>
    <row r="291" spans="1:9" x14ac:dyDescent="0.25">
      <c r="A291" s="12" t="s">
        <v>23</v>
      </c>
      <c r="B291" s="29">
        <v>745</v>
      </c>
      <c r="C291" s="14">
        <f>SUM(C286:C290)</f>
        <v>33.630909090909093</v>
      </c>
      <c r="D291" s="14">
        <f>SUM(D286:D290)</f>
        <v>23.865454545454547</v>
      </c>
      <c r="E291" s="14">
        <f>SUM(E286:E290)</f>
        <v>67.794545454545442</v>
      </c>
      <c r="F291" s="15">
        <f>SUM(F286:F290)</f>
        <v>574.82272727272732</v>
      </c>
      <c r="G291" s="10"/>
      <c r="H291" s="10"/>
    </row>
    <row r="292" spans="1:9" x14ac:dyDescent="0.25">
      <c r="A292" s="98" t="s">
        <v>52</v>
      </c>
      <c r="B292" s="98"/>
      <c r="C292" s="98"/>
      <c r="D292" s="98"/>
      <c r="E292" s="98"/>
      <c r="F292" s="98"/>
      <c r="G292" s="98"/>
      <c r="H292" s="98"/>
    </row>
    <row r="293" spans="1:9" x14ac:dyDescent="0.25">
      <c r="A293" s="20" t="s">
        <v>53</v>
      </c>
      <c r="B293" s="28">
        <v>200</v>
      </c>
      <c r="C293" s="10">
        <v>8</v>
      </c>
      <c r="D293" s="10">
        <v>3</v>
      </c>
      <c r="E293" s="10">
        <v>28.6</v>
      </c>
      <c r="F293" s="10">
        <v>180</v>
      </c>
      <c r="G293" s="11"/>
      <c r="H293" s="62">
        <v>460</v>
      </c>
    </row>
    <row r="294" spans="1:9" x14ac:dyDescent="0.25">
      <c r="A294" s="12" t="s">
        <v>23</v>
      </c>
      <c r="B294" s="29">
        <v>200</v>
      </c>
      <c r="C294" s="13">
        <v>8</v>
      </c>
      <c r="D294" s="13">
        <v>3</v>
      </c>
      <c r="E294" s="13">
        <v>28.6</v>
      </c>
      <c r="F294" s="12">
        <v>180</v>
      </c>
      <c r="G294" s="10"/>
      <c r="H294" s="10"/>
    </row>
    <row r="295" spans="1:9" ht="15.75" thickBot="1" x14ac:dyDescent="0.3">
      <c r="A295" s="65" t="s">
        <v>54</v>
      </c>
      <c r="B295" s="66"/>
      <c r="C295" s="67">
        <v>132.05000000000001</v>
      </c>
      <c r="D295" s="67">
        <v>101.25</v>
      </c>
      <c r="E295" s="67">
        <v>468.59</v>
      </c>
      <c r="F295" s="65">
        <f>F269+F272+F280+F284+F291+F294</f>
        <v>3160.6127272727272</v>
      </c>
      <c r="G295" s="66"/>
      <c r="H295" s="66"/>
    </row>
    <row r="296" spans="1:9" x14ac:dyDescent="0.25">
      <c r="A296" s="68" t="s">
        <v>227</v>
      </c>
      <c r="B296" s="69"/>
      <c r="C296" s="70">
        <f>(C15+C58+C100+C142+C185+C227+C269)/7</f>
        <v>20.132857142857144</v>
      </c>
      <c r="D296" s="70">
        <f>(D15+D58+D100+D142+D185+D227+D269)/7</f>
        <v>24.924285714285709</v>
      </c>
      <c r="E296" s="70">
        <f>(E15+E58+E100+E142+E185+E227+E269)/7</f>
        <v>89.714285714285708</v>
      </c>
      <c r="F296" s="70">
        <f>(F15+F58+F100+F142+F185+F227+F269)/7</f>
        <v>649.19285714285718</v>
      </c>
      <c r="G296" s="69"/>
      <c r="H296" s="71"/>
      <c r="I296" s="34"/>
    </row>
    <row r="297" spans="1:9" x14ac:dyDescent="0.25">
      <c r="A297" s="72" t="s">
        <v>228</v>
      </c>
      <c r="B297" s="59"/>
      <c r="C297" s="60">
        <f>(C19+C62+C103+C146+C189+C231+C272)/7</f>
        <v>2.1871428571428573</v>
      </c>
      <c r="D297" s="60">
        <f>(D19+D62+D103+D146+D189+D231+D272)/7</f>
        <v>1.6757142857142857</v>
      </c>
      <c r="E297" s="60">
        <f>(E19+E62+E103+E146+E189+E231+E272)/7</f>
        <v>36.342857142857142</v>
      </c>
      <c r="F297" s="60">
        <f>(F19+F62+F103+F146+F189+F231+F272)/7</f>
        <v>164.02285714285716</v>
      </c>
      <c r="G297" s="59"/>
      <c r="H297" s="73"/>
      <c r="I297" s="34"/>
    </row>
    <row r="298" spans="1:9" x14ac:dyDescent="0.25">
      <c r="A298" s="74" t="s">
        <v>229</v>
      </c>
      <c r="B298" s="59"/>
      <c r="C298" s="60">
        <f>(C28+C71+C112+C155+C198+C239+C280)/7</f>
        <v>43.250000000000007</v>
      </c>
      <c r="D298" s="60">
        <f>(D28+D71+D112+D155+D198+D239+D280)/7</f>
        <v>37.82</v>
      </c>
      <c r="E298" s="60">
        <f>(E28+E71+E112+E155+E198+E239+E280)/7</f>
        <v>157.13428571428571</v>
      </c>
      <c r="F298" s="60">
        <f>(F28+F71+F112+F155+F198+F239+F280)/7</f>
        <v>1098.5771428571429</v>
      </c>
      <c r="G298" s="59"/>
      <c r="H298" s="73"/>
      <c r="I298" s="34"/>
    </row>
    <row r="299" spans="1:9" x14ac:dyDescent="0.25">
      <c r="A299" s="74" t="s">
        <v>230</v>
      </c>
      <c r="B299" s="59"/>
      <c r="C299" s="60">
        <f>(C32+C75+C116+C159+C202+C243+C284)/7</f>
        <v>12.277142857142858</v>
      </c>
      <c r="D299" s="60">
        <f>(D32+D75+D116+D159+D202+D243+D284)/7</f>
        <v>8.5642857142857149</v>
      </c>
      <c r="E299" s="60">
        <f>(E32+E75+E116+E159+E202+E243+E284)/7</f>
        <v>70.585714285714289</v>
      </c>
      <c r="F299" s="60">
        <f>(F32+F75+F116+F159+F202+F243+F284)/7</f>
        <v>481.98285714285714</v>
      </c>
      <c r="G299" s="59"/>
      <c r="H299" s="73"/>
      <c r="I299" s="34"/>
    </row>
    <row r="300" spans="1:9" x14ac:dyDescent="0.25">
      <c r="A300" s="74" t="s">
        <v>231</v>
      </c>
      <c r="B300" s="59"/>
      <c r="C300" s="60">
        <f>(C39+C82+C123+C166+C209+C250+C291)/7</f>
        <v>32.046796536796542</v>
      </c>
      <c r="D300" s="60">
        <f>(D39+D82+D123+D166+D209+D250+D291)/7</f>
        <v>24.311255411255413</v>
      </c>
      <c r="E300" s="60">
        <f>(E39+E82+E123+E166+E209+E250+E291)/7</f>
        <v>91.6675541125541</v>
      </c>
      <c r="F300" s="60">
        <f>(F39+F82+F123+F166+F209+F250+F291)/7</f>
        <v>632.77610389610402</v>
      </c>
      <c r="G300" s="59"/>
      <c r="H300" s="73"/>
      <c r="I300" s="34"/>
    </row>
    <row r="301" spans="1:9" ht="18" customHeight="1" x14ac:dyDescent="0.25">
      <c r="A301" s="74" t="s">
        <v>232</v>
      </c>
      <c r="B301" s="59"/>
      <c r="C301" s="60">
        <f t="shared" ref="C301:F302" si="2">(C42+C85+C126+C169+C212+C253+C294)/7</f>
        <v>8</v>
      </c>
      <c r="D301" s="60">
        <f t="shared" si="2"/>
        <v>3</v>
      </c>
      <c r="E301" s="60">
        <f t="shared" si="2"/>
        <v>28.599999999999998</v>
      </c>
      <c r="F301" s="60">
        <f t="shared" si="2"/>
        <v>180</v>
      </c>
      <c r="G301" s="59"/>
      <c r="H301" s="73"/>
      <c r="I301" s="34"/>
    </row>
    <row r="302" spans="1:9" ht="15.75" thickBot="1" x14ac:dyDescent="0.3">
      <c r="A302" s="75" t="s">
        <v>234</v>
      </c>
      <c r="B302" s="76"/>
      <c r="C302" s="77">
        <f t="shared" si="2"/>
        <v>125.16571428571426</v>
      </c>
      <c r="D302" s="77">
        <f t="shared" si="2"/>
        <v>106.19142857142857</v>
      </c>
      <c r="E302" s="77">
        <f t="shared" si="2"/>
        <v>491.41</v>
      </c>
      <c r="F302" s="77">
        <f t="shared" si="2"/>
        <v>3206.5518181818184</v>
      </c>
      <c r="G302" s="76"/>
      <c r="H302" s="78"/>
      <c r="I302" s="34"/>
    </row>
    <row r="303" spans="1:9" x14ac:dyDescent="0.25">
      <c r="A303" s="31"/>
      <c r="C303" s="8"/>
      <c r="D303" s="8"/>
      <c r="E303" s="8"/>
      <c r="F303" s="8"/>
    </row>
    <row r="304" spans="1:9" x14ac:dyDescent="0.25">
      <c r="F304" s="25" t="s">
        <v>0</v>
      </c>
    </row>
    <row r="305" spans="1:8" x14ac:dyDescent="0.25">
      <c r="F305" s="25" t="s">
        <v>1</v>
      </c>
    </row>
    <row r="306" spans="1:8" x14ac:dyDescent="0.25">
      <c r="F306" s="25" t="s">
        <v>2</v>
      </c>
    </row>
    <row r="307" spans="1:8" x14ac:dyDescent="0.25">
      <c r="A307" s="5"/>
    </row>
    <row r="308" spans="1:8" x14ac:dyDescent="0.25">
      <c r="A308" s="96" t="s">
        <v>160</v>
      </c>
      <c r="B308" s="96"/>
      <c r="C308" s="96"/>
      <c r="D308" s="96"/>
      <c r="E308" s="96"/>
      <c r="F308" s="96"/>
      <c r="G308" s="96"/>
      <c r="H308" s="96"/>
    </row>
    <row r="309" spans="1:8" ht="29.25" customHeight="1" x14ac:dyDescent="0.25">
      <c r="A309" s="93" t="s">
        <v>4</v>
      </c>
      <c r="B309" s="94" t="s">
        <v>5</v>
      </c>
      <c r="C309" s="94" t="s">
        <v>6</v>
      </c>
      <c r="D309" s="94"/>
      <c r="E309" s="94"/>
      <c r="F309" s="93" t="s">
        <v>57</v>
      </c>
      <c r="G309" s="93" t="s">
        <v>58</v>
      </c>
      <c r="H309" s="93" t="s">
        <v>12</v>
      </c>
    </row>
    <row r="310" spans="1:8" ht="30" x14ac:dyDescent="0.25">
      <c r="A310" s="93"/>
      <c r="B310" s="94"/>
      <c r="C310" s="23" t="s">
        <v>13</v>
      </c>
      <c r="D310" s="23" t="s">
        <v>14</v>
      </c>
      <c r="E310" s="22" t="s">
        <v>15</v>
      </c>
      <c r="F310" s="93"/>
      <c r="G310" s="93"/>
      <c r="H310" s="93"/>
    </row>
    <row r="311" spans="1:8" x14ac:dyDescent="0.25">
      <c r="A311" s="101" t="s">
        <v>16</v>
      </c>
      <c r="B311" s="101"/>
      <c r="C311" s="101"/>
      <c r="D311" s="101"/>
      <c r="E311" s="101"/>
      <c r="F311" s="101"/>
      <c r="G311" s="101"/>
      <c r="H311" s="101"/>
    </row>
    <row r="312" spans="1:8" ht="30" x14ac:dyDescent="0.25">
      <c r="A312" s="9" t="s">
        <v>59</v>
      </c>
      <c r="B312" s="28">
        <v>55</v>
      </c>
      <c r="C312" s="10">
        <v>5.55</v>
      </c>
      <c r="D312" s="10">
        <v>5.7</v>
      </c>
      <c r="E312" s="10">
        <v>17.3</v>
      </c>
      <c r="F312" s="10">
        <v>143.69999999999999</v>
      </c>
      <c r="G312" s="10"/>
      <c r="H312" s="28">
        <v>3</v>
      </c>
    </row>
    <row r="313" spans="1:8" x14ac:dyDescent="0.25">
      <c r="A313" s="9" t="s">
        <v>109</v>
      </c>
      <c r="B313" s="28" t="s">
        <v>110</v>
      </c>
      <c r="C313" s="10">
        <v>8.08</v>
      </c>
      <c r="D313" s="10">
        <v>4.5999999999999996</v>
      </c>
      <c r="E313" s="10">
        <v>0.28000000000000003</v>
      </c>
      <c r="F313" s="10">
        <v>62.8</v>
      </c>
      <c r="G313" s="10"/>
      <c r="H313" s="28">
        <v>306</v>
      </c>
    </row>
    <row r="314" spans="1:8" x14ac:dyDescent="0.25">
      <c r="A314" s="9" t="s">
        <v>161</v>
      </c>
      <c r="B314" s="28">
        <v>250</v>
      </c>
      <c r="C314" s="10">
        <v>5.38</v>
      </c>
      <c r="D314" s="10">
        <v>7.5</v>
      </c>
      <c r="E314" s="10">
        <v>34.630000000000003</v>
      </c>
      <c r="F314" s="10">
        <v>232.5</v>
      </c>
      <c r="G314" s="10"/>
      <c r="H314" s="28">
        <v>284</v>
      </c>
    </row>
    <row r="315" spans="1:8" x14ac:dyDescent="0.25">
      <c r="A315" s="9" t="s">
        <v>62</v>
      </c>
      <c r="B315" s="28">
        <v>200</v>
      </c>
      <c r="C315" s="10">
        <v>2.8</v>
      </c>
      <c r="D315" s="10">
        <v>3.2</v>
      </c>
      <c r="E315" s="10">
        <v>14.8</v>
      </c>
      <c r="F315" s="10">
        <v>100</v>
      </c>
      <c r="G315" s="11"/>
      <c r="H315" s="28">
        <v>719</v>
      </c>
    </row>
    <row r="316" spans="1:8" x14ac:dyDescent="0.25">
      <c r="A316" s="9" t="s">
        <v>21</v>
      </c>
      <c r="B316" s="28">
        <v>30</v>
      </c>
      <c r="C316" s="10">
        <v>1.8</v>
      </c>
      <c r="D316" s="10">
        <v>0.6</v>
      </c>
      <c r="E316" s="10">
        <v>12.6</v>
      </c>
      <c r="F316" s="10">
        <v>63</v>
      </c>
      <c r="G316" s="11"/>
      <c r="H316" s="28" t="s">
        <v>22</v>
      </c>
    </row>
    <row r="317" spans="1:8" x14ac:dyDescent="0.25">
      <c r="A317" s="12" t="s">
        <v>23</v>
      </c>
      <c r="B317" s="29">
        <v>575</v>
      </c>
      <c r="C317" s="14">
        <f>SUM(C312:C316)</f>
        <v>23.61</v>
      </c>
      <c r="D317" s="14">
        <f>SUM(D312:D316)</f>
        <v>21.6</v>
      </c>
      <c r="E317" s="14">
        <f>SUM(E312:E316)</f>
        <v>79.61</v>
      </c>
      <c r="F317" s="15">
        <f>SUM(F312:F316)</f>
        <v>602</v>
      </c>
      <c r="G317" s="10"/>
      <c r="H317" s="10"/>
    </row>
    <row r="318" spans="1:8" x14ac:dyDescent="0.25">
      <c r="A318" s="98" t="s">
        <v>24</v>
      </c>
      <c r="B318" s="98"/>
      <c r="C318" s="98"/>
      <c r="D318" s="98"/>
      <c r="E318" s="98"/>
      <c r="F318" s="98"/>
      <c r="G318" s="98"/>
      <c r="H318" s="98"/>
    </row>
    <row r="319" spans="1:8" x14ac:dyDescent="0.25">
      <c r="A319" s="37" t="s">
        <v>113</v>
      </c>
      <c r="B319" s="49">
        <v>175</v>
      </c>
      <c r="C319" s="79">
        <v>1.35</v>
      </c>
      <c r="D319" s="79">
        <v>0.3</v>
      </c>
      <c r="E319" s="79">
        <v>12.15</v>
      </c>
      <c r="F319" s="79">
        <v>57</v>
      </c>
      <c r="G319" s="43"/>
      <c r="H319" s="43" t="s">
        <v>114</v>
      </c>
    </row>
    <row r="320" spans="1:8" x14ac:dyDescent="0.25">
      <c r="A320" s="9" t="s">
        <v>115</v>
      </c>
      <c r="B320" s="28">
        <v>25</v>
      </c>
      <c r="C320" s="10">
        <v>0.2</v>
      </c>
      <c r="D320" s="10">
        <v>0.03</v>
      </c>
      <c r="E320" s="10">
        <v>19.95</v>
      </c>
      <c r="F320" s="10">
        <v>81.5</v>
      </c>
      <c r="G320" s="16"/>
      <c r="H320" s="16" t="s">
        <v>28</v>
      </c>
    </row>
    <row r="321" spans="1:12" x14ac:dyDescent="0.25">
      <c r="A321" s="12" t="s">
        <v>23</v>
      </c>
      <c r="B321" s="29">
        <v>200</v>
      </c>
      <c r="C321" s="14">
        <f>SUM(C319:C320)</f>
        <v>1.55</v>
      </c>
      <c r="D321" s="14">
        <f>SUM(D319:D320)</f>
        <v>0.32999999999999996</v>
      </c>
      <c r="E321" s="14">
        <f>SUM(E319:E320)</f>
        <v>32.1</v>
      </c>
      <c r="F321" s="15">
        <f>SUM(F319:F320)</f>
        <v>138.5</v>
      </c>
      <c r="G321" s="10"/>
      <c r="H321" s="10"/>
    </row>
    <row r="322" spans="1:12" x14ac:dyDescent="0.25">
      <c r="A322" s="98" t="s">
        <v>29</v>
      </c>
      <c r="B322" s="98"/>
      <c r="C322" s="98"/>
      <c r="D322" s="98"/>
      <c r="E322" s="98"/>
      <c r="F322" s="98"/>
      <c r="G322" s="98"/>
      <c r="H322" s="98"/>
    </row>
    <row r="323" spans="1:12" ht="30" x14ac:dyDescent="0.25">
      <c r="A323" s="9" t="s">
        <v>162</v>
      </c>
      <c r="B323" s="28">
        <v>100</v>
      </c>
      <c r="C323" s="10">
        <v>1.92</v>
      </c>
      <c r="D323" s="10">
        <v>10.1</v>
      </c>
      <c r="E323" s="10">
        <v>7.6</v>
      </c>
      <c r="F323" s="10">
        <v>130</v>
      </c>
      <c r="G323" s="11"/>
      <c r="H323" s="28">
        <v>61</v>
      </c>
    </row>
    <row r="324" spans="1:12" ht="30" x14ac:dyDescent="0.25">
      <c r="A324" s="9" t="s">
        <v>163</v>
      </c>
      <c r="B324" s="28" t="s">
        <v>32</v>
      </c>
      <c r="C324" s="10">
        <v>3.6</v>
      </c>
      <c r="D324" s="10">
        <v>8.4</v>
      </c>
      <c r="E324" s="10">
        <v>22</v>
      </c>
      <c r="F324" s="10">
        <v>230</v>
      </c>
      <c r="G324" s="11"/>
      <c r="H324" s="28">
        <v>138</v>
      </c>
    </row>
    <row r="325" spans="1:12" x14ac:dyDescent="0.25">
      <c r="A325" s="9" t="s">
        <v>164</v>
      </c>
      <c r="B325" s="52">
        <v>100</v>
      </c>
      <c r="C325" s="10">
        <v>12</v>
      </c>
      <c r="D325" s="10">
        <v>12.9</v>
      </c>
      <c r="E325" s="10">
        <v>13.2</v>
      </c>
      <c r="F325" s="10">
        <v>223</v>
      </c>
      <c r="G325" s="11"/>
      <c r="H325" s="28">
        <v>500</v>
      </c>
    </row>
    <row r="326" spans="1:12" x14ac:dyDescent="0.25">
      <c r="A326" s="9" t="s">
        <v>34</v>
      </c>
      <c r="B326" s="52">
        <v>200</v>
      </c>
      <c r="C326" s="10">
        <v>7.6</v>
      </c>
      <c r="D326" s="10">
        <v>9</v>
      </c>
      <c r="E326" s="10">
        <v>18.399999999999999</v>
      </c>
      <c r="F326" s="10">
        <v>186</v>
      </c>
      <c r="G326" s="10"/>
      <c r="H326" s="28">
        <v>525</v>
      </c>
    </row>
    <row r="327" spans="1:12" x14ac:dyDescent="0.25">
      <c r="A327" s="9" t="s">
        <v>165</v>
      </c>
      <c r="B327" s="28">
        <v>200</v>
      </c>
      <c r="C327" s="10">
        <v>0.6</v>
      </c>
      <c r="D327" s="10">
        <v>0.2</v>
      </c>
      <c r="E327" s="10">
        <v>15.1</v>
      </c>
      <c r="F327" s="10">
        <v>65.400000000000006</v>
      </c>
      <c r="G327" s="10">
        <v>0.06</v>
      </c>
      <c r="H327" s="28">
        <v>54</v>
      </c>
    </row>
    <row r="328" spans="1:12" x14ac:dyDescent="0.25">
      <c r="A328" s="20" t="s">
        <v>36</v>
      </c>
      <c r="B328" s="28">
        <v>120</v>
      </c>
      <c r="C328" s="10">
        <v>7.2</v>
      </c>
      <c r="D328" s="10">
        <v>1.2</v>
      </c>
      <c r="E328" s="10">
        <v>53.2</v>
      </c>
      <c r="F328" s="10">
        <v>226.8</v>
      </c>
      <c r="G328" s="11"/>
      <c r="H328" s="28" t="s">
        <v>22</v>
      </c>
    </row>
    <row r="329" spans="1:12" x14ac:dyDescent="0.25">
      <c r="A329" s="9" t="s">
        <v>236</v>
      </c>
      <c r="B329" s="28">
        <v>20</v>
      </c>
      <c r="C329" s="10">
        <v>1.2</v>
      </c>
      <c r="D329" s="10">
        <v>0.4</v>
      </c>
      <c r="E329" s="10">
        <v>8.4</v>
      </c>
      <c r="F329" s="10">
        <v>42</v>
      </c>
      <c r="G329" s="11"/>
      <c r="H329" s="28" t="s">
        <v>22</v>
      </c>
    </row>
    <row r="330" spans="1:12" x14ac:dyDescent="0.25">
      <c r="A330" s="12" t="s">
        <v>23</v>
      </c>
      <c r="B330" s="13" t="s">
        <v>134</v>
      </c>
      <c r="C330" s="14">
        <f>SUM(C323:C329)</f>
        <v>34.120000000000005</v>
      </c>
      <c r="D330" s="14">
        <f t="shared" ref="D330:F330" si="3">SUM(D323:D329)</f>
        <v>42.2</v>
      </c>
      <c r="E330" s="14">
        <f t="shared" si="3"/>
        <v>137.9</v>
      </c>
      <c r="F330" s="14">
        <f t="shared" si="3"/>
        <v>1103.2</v>
      </c>
      <c r="G330" s="10"/>
      <c r="H330" s="10"/>
    </row>
    <row r="331" spans="1:12" x14ac:dyDescent="0.25">
      <c r="A331" s="98" t="s">
        <v>40</v>
      </c>
      <c r="B331" s="98"/>
      <c r="C331" s="98"/>
      <c r="D331" s="98"/>
      <c r="E331" s="98"/>
      <c r="F331" s="98"/>
      <c r="G331" s="98"/>
      <c r="H331" s="98"/>
    </row>
    <row r="332" spans="1:12" x14ac:dyDescent="0.25">
      <c r="A332" s="9" t="s">
        <v>73</v>
      </c>
      <c r="B332" s="28">
        <v>200</v>
      </c>
      <c r="C332" s="10">
        <v>1.2</v>
      </c>
      <c r="D332" s="10">
        <v>0.3</v>
      </c>
      <c r="E332" s="10">
        <v>25.4</v>
      </c>
      <c r="F332" s="10">
        <v>113.1</v>
      </c>
      <c r="G332" s="11"/>
      <c r="H332" s="10" t="s">
        <v>42</v>
      </c>
    </row>
    <row r="333" spans="1:12" x14ac:dyDescent="0.25">
      <c r="A333" s="9" t="s">
        <v>121</v>
      </c>
      <c r="B333" s="28">
        <v>100</v>
      </c>
      <c r="C333" s="10">
        <v>5.5</v>
      </c>
      <c r="D333" s="10">
        <v>2.6</v>
      </c>
      <c r="E333" s="10">
        <v>55.9</v>
      </c>
      <c r="F333" s="10">
        <v>355.5</v>
      </c>
      <c r="G333" s="10"/>
      <c r="H333" s="27">
        <v>802.1</v>
      </c>
    </row>
    <row r="334" spans="1:12" x14ac:dyDescent="0.25">
      <c r="A334" s="12" t="s">
        <v>23</v>
      </c>
      <c r="B334" s="29">
        <v>300</v>
      </c>
      <c r="C334" s="14">
        <f>SUM(C332:C333)</f>
        <v>6.7</v>
      </c>
      <c r="D334" s="14">
        <f>SUM(D332:D333)</f>
        <v>2.9</v>
      </c>
      <c r="E334" s="14">
        <f>SUM(E332:E333)</f>
        <v>81.3</v>
      </c>
      <c r="F334" s="15">
        <f>SUM(F332:F333)</f>
        <v>468.6</v>
      </c>
      <c r="G334" s="10"/>
      <c r="H334" s="10"/>
    </row>
    <row r="335" spans="1:12" x14ac:dyDescent="0.25">
      <c r="A335" s="98" t="s">
        <v>45</v>
      </c>
      <c r="B335" s="98"/>
      <c r="C335" s="98"/>
      <c r="D335" s="98"/>
      <c r="E335" s="98"/>
      <c r="F335" s="98"/>
      <c r="G335" s="98"/>
      <c r="H335" s="98"/>
    </row>
    <row r="336" spans="1:12" x14ac:dyDescent="0.25">
      <c r="A336" s="9" t="s">
        <v>166</v>
      </c>
      <c r="B336" s="28">
        <v>100</v>
      </c>
      <c r="C336" s="10">
        <v>22.271999999999998</v>
      </c>
      <c r="D336" s="10">
        <v>27.143999999999998</v>
      </c>
      <c r="E336" s="10">
        <v>5.4160000000000004</v>
      </c>
      <c r="F336" s="10">
        <v>255.08</v>
      </c>
      <c r="G336" s="11"/>
      <c r="H336" s="28">
        <v>443</v>
      </c>
      <c r="I336" s="34"/>
      <c r="J336" s="34"/>
      <c r="K336" s="34"/>
      <c r="L336" s="34"/>
    </row>
    <row r="337" spans="1:8" x14ac:dyDescent="0.25">
      <c r="A337" s="9" t="s">
        <v>136</v>
      </c>
      <c r="B337" s="28">
        <v>180</v>
      </c>
      <c r="C337" s="10">
        <v>10.079999999999998</v>
      </c>
      <c r="D337" s="10">
        <v>9.18</v>
      </c>
      <c r="E337" s="10">
        <v>48.6</v>
      </c>
      <c r="F337" s="10">
        <v>226.8</v>
      </c>
      <c r="G337" s="11"/>
      <c r="H337" s="28">
        <v>513</v>
      </c>
    </row>
    <row r="338" spans="1:8" x14ac:dyDescent="0.25">
      <c r="A338" s="9" t="s">
        <v>239</v>
      </c>
      <c r="B338" s="28">
        <v>100</v>
      </c>
      <c r="C338" s="10">
        <v>0.9</v>
      </c>
      <c r="D338" s="10">
        <v>10.199999999999999</v>
      </c>
      <c r="E338" s="10">
        <v>7.2</v>
      </c>
      <c r="F338" s="10">
        <v>83.8</v>
      </c>
      <c r="G338" s="11"/>
      <c r="H338" s="28"/>
    </row>
    <row r="339" spans="1:8" x14ac:dyDescent="0.25">
      <c r="A339" s="9" t="s">
        <v>237</v>
      </c>
      <c r="B339" s="28" t="s">
        <v>51</v>
      </c>
      <c r="C339" s="10">
        <v>0.2</v>
      </c>
      <c r="D339" s="10">
        <v>0.06</v>
      </c>
      <c r="E339" s="10">
        <v>10.199999999999999</v>
      </c>
      <c r="F339" s="10">
        <v>42</v>
      </c>
      <c r="G339" s="11"/>
      <c r="H339" s="28">
        <v>714</v>
      </c>
    </row>
    <row r="340" spans="1:8" x14ac:dyDescent="0.25">
      <c r="A340" s="9" t="s">
        <v>238</v>
      </c>
      <c r="B340" s="28">
        <v>50</v>
      </c>
      <c r="C340" s="10">
        <v>3.07</v>
      </c>
      <c r="D340" s="10">
        <v>1.07</v>
      </c>
      <c r="E340" s="10">
        <v>20.93</v>
      </c>
      <c r="F340" s="10">
        <v>107.21</v>
      </c>
      <c r="G340" s="10"/>
      <c r="H340" s="28" t="s">
        <v>37</v>
      </c>
    </row>
    <row r="341" spans="1:8" x14ac:dyDescent="0.25">
      <c r="A341" s="12" t="s">
        <v>23</v>
      </c>
      <c r="B341" s="29">
        <v>630</v>
      </c>
      <c r="C341" s="14">
        <f>SUM(C336:C340)</f>
        <v>36.521999999999998</v>
      </c>
      <c r="D341" s="14">
        <f>SUM(D336:D340)</f>
        <v>47.654000000000003</v>
      </c>
      <c r="E341" s="14">
        <f>SUM(E336:E340)</f>
        <v>92.346000000000004</v>
      </c>
      <c r="F341" s="15">
        <f>SUM(F336:F340)</f>
        <v>714.89</v>
      </c>
      <c r="G341" s="51"/>
      <c r="H341" s="51"/>
    </row>
    <row r="342" spans="1:8" x14ac:dyDescent="0.25">
      <c r="A342" s="98" t="s">
        <v>52</v>
      </c>
      <c r="B342" s="98"/>
      <c r="C342" s="98"/>
      <c r="D342" s="98"/>
      <c r="E342" s="98"/>
      <c r="F342" s="98"/>
      <c r="G342" s="98"/>
      <c r="H342" s="98"/>
    </row>
    <row r="343" spans="1:8" x14ac:dyDescent="0.25">
      <c r="A343" s="9" t="s">
        <v>81</v>
      </c>
      <c r="B343" s="28">
        <v>200</v>
      </c>
      <c r="C343" s="10">
        <v>8</v>
      </c>
      <c r="D343" s="10">
        <v>3</v>
      </c>
      <c r="E343" s="10">
        <v>28.6</v>
      </c>
      <c r="F343" s="10">
        <v>180</v>
      </c>
      <c r="G343" s="11"/>
      <c r="H343" s="62">
        <v>460</v>
      </c>
    </row>
    <row r="344" spans="1:8" x14ac:dyDescent="0.25">
      <c r="A344" s="12" t="s">
        <v>23</v>
      </c>
      <c r="B344" s="13" t="s">
        <v>82</v>
      </c>
      <c r="C344" s="13">
        <v>8</v>
      </c>
      <c r="D344" s="13">
        <v>3</v>
      </c>
      <c r="E344" s="13">
        <v>28.6</v>
      </c>
      <c r="F344" s="12">
        <v>180</v>
      </c>
      <c r="G344" s="10"/>
      <c r="H344" s="10"/>
    </row>
    <row r="345" spans="1:8" x14ac:dyDescent="0.25">
      <c r="A345" s="12" t="s">
        <v>54</v>
      </c>
      <c r="B345" s="10"/>
      <c r="C345" s="13">
        <f>C317+C321+C330+C334+C341+C344</f>
        <v>110.50200000000001</v>
      </c>
      <c r="D345" s="80">
        <f>D317+D321+D330+D334+D341+D344</f>
        <v>117.684</v>
      </c>
      <c r="E345" s="80">
        <f>E317+E321+E330+E334+E341+E344</f>
        <v>451.85600000000005</v>
      </c>
      <c r="F345" s="80">
        <f>F317+F321+F330+F334+F341+F344</f>
        <v>3207.19</v>
      </c>
      <c r="G345" s="10"/>
      <c r="H345" s="10"/>
    </row>
    <row r="346" spans="1:8" x14ac:dyDescent="0.25">
      <c r="A346" s="5"/>
      <c r="C346" s="8"/>
      <c r="D346" s="8"/>
      <c r="E346" s="8"/>
      <c r="F346" s="8"/>
    </row>
    <row r="347" spans="1:8" x14ac:dyDescent="0.25">
      <c r="A347" s="3"/>
    </row>
    <row r="348" spans="1:8" x14ac:dyDescent="0.25">
      <c r="F348" s="25" t="s">
        <v>0</v>
      </c>
    </row>
    <row r="349" spans="1:8" x14ac:dyDescent="0.25">
      <c r="F349" s="25" t="s">
        <v>1</v>
      </c>
    </row>
    <row r="350" spans="1:8" x14ac:dyDescent="0.25">
      <c r="F350" s="25" t="s">
        <v>225</v>
      </c>
    </row>
    <row r="351" spans="1:8" x14ac:dyDescent="0.25">
      <c r="A351" s="5"/>
    </row>
    <row r="352" spans="1:8" x14ac:dyDescent="0.25">
      <c r="A352" s="96" t="s">
        <v>167</v>
      </c>
      <c r="B352" s="96"/>
      <c r="C352" s="96"/>
      <c r="D352" s="96"/>
      <c r="E352" s="96"/>
      <c r="F352" s="96"/>
      <c r="G352" s="96"/>
      <c r="H352" s="96"/>
    </row>
    <row r="353" spans="1:8" x14ac:dyDescent="0.25">
      <c r="A353" s="93" t="s">
        <v>4</v>
      </c>
      <c r="B353" s="94" t="s">
        <v>5</v>
      </c>
      <c r="C353" s="94" t="s">
        <v>6</v>
      </c>
      <c r="D353" s="94"/>
      <c r="E353" s="94"/>
      <c r="F353" s="22" t="s">
        <v>7</v>
      </c>
      <c r="G353" s="22" t="s">
        <v>9</v>
      </c>
      <c r="H353" s="93" t="s">
        <v>12</v>
      </c>
    </row>
    <row r="354" spans="1:8" ht="45" x14ac:dyDescent="0.25">
      <c r="A354" s="93"/>
      <c r="B354" s="94"/>
      <c r="C354" s="94"/>
      <c r="D354" s="94"/>
      <c r="E354" s="94"/>
      <c r="F354" s="22" t="s">
        <v>8</v>
      </c>
      <c r="G354" s="22" t="s">
        <v>10</v>
      </c>
      <c r="H354" s="93"/>
    </row>
    <row r="355" spans="1:8" ht="30" x14ac:dyDescent="0.25">
      <c r="A355" s="93"/>
      <c r="B355" s="94"/>
      <c r="C355" s="23" t="s">
        <v>13</v>
      </c>
      <c r="D355" s="23" t="s">
        <v>14</v>
      </c>
      <c r="E355" s="22" t="s">
        <v>15</v>
      </c>
      <c r="F355" s="24"/>
      <c r="G355" s="22" t="s">
        <v>11</v>
      </c>
      <c r="H355" s="93"/>
    </row>
    <row r="356" spans="1:8" x14ac:dyDescent="0.25">
      <c r="A356" s="101" t="s">
        <v>16</v>
      </c>
      <c r="B356" s="101"/>
      <c r="C356" s="101"/>
      <c r="D356" s="101"/>
      <c r="E356" s="101"/>
      <c r="F356" s="101"/>
      <c r="G356" s="101"/>
      <c r="H356" s="101"/>
    </row>
    <row r="357" spans="1:8" x14ac:dyDescent="0.25">
      <c r="A357" s="9" t="s">
        <v>84</v>
      </c>
      <c r="B357" s="28">
        <v>40</v>
      </c>
      <c r="C357" s="10">
        <v>4</v>
      </c>
      <c r="D357" s="10">
        <v>13.36</v>
      </c>
      <c r="E357" s="10">
        <v>19</v>
      </c>
      <c r="F357" s="10">
        <v>211.2</v>
      </c>
      <c r="G357" s="10"/>
      <c r="H357" s="28">
        <v>1</v>
      </c>
    </row>
    <row r="358" spans="1:8" x14ac:dyDescent="0.25">
      <c r="A358" s="9" t="s">
        <v>60</v>
      </c>
      <c r="B358" s="28">
        <v>115</v>
      </c>
      <c r="C358" s="10">
        <v>4.5999999999999996</v>
      </c>
      <c r="D358" s="10">
        <v>1.72</v>
      </c>
      <c r="E358" s="10">
        <v>16.45</v>
      </c>
      <c r="F358" s="10">
        <v>103.5</v>
      </c>
      <c r="G358" s="10"/>
      <c r="H358" s="28">
        <v>39</v>
      </c>
    </row>
    <row r="359" spans="1:8" x14ac:dyDescent="0.25">
      <c r="A359" s="9" t="s">
        <v>61</v>
      </c>
      <c r="B359" s="28">
        <v>250</v>
      </c>
      <c r="C359" s="10">
        <v>5.38</v>
      </c>
      <c r="D359" s="10">
        <v>7.5</v>
      </c>
      <c r="E359" s="10">
        <v>34.630000000000003</v>
      </c>
      <c r="F359" s="10">
        <v>232.5</v>
      </c>
      <c r="G359" s="10"/>
      <c r="H359" s="28">
        <v>284</v>
      </c>
    </row>
    <row r="360" spans="1:8" x14ac:dyDescent="0.25">
      <c r="A360" s="9" t="s">
        <v>88</v>
      </c>
      <c r="B360" s="28">
        <v>200</v>
      </c>
      <c r="C360" s="10">
        <v>0.2</v>
      </c>
      <c r="D360" s="10">
        <v>0.06</v>
      </c>
      <c r="E360" s="10">
        <v>10</v>
      </c>
      <c r="F360" s="10">
        <v>42</v>
      </c>
      <c r="G360" s="10"/>
      <c r="H360" s="28">
        <v>713</v>
      </c>
    </row>
    <row r="361" spans="1:8" x14ac:dyDescent="0.25">
      <c r="A361" s="9" t="s">
        <v>21</v>
      </c>
      <c r="B361" s="28">
        <v>30</v>
      </c>
      <c r="C361" s="10">
        <v>1.8</v>
      </c>
      <c r="D361" s="10">
        <v>0.6</v>
      </c>
      <c r="E361" s="10">
        <v>12.6</v>
      </c>
      <c r="F361" s="10">
        <v>63</v>
      </c>
      <c r="G361" s="11"/>
      <c r="H361" s="28" t="s">
        <v>22</v>
      </c>
    </row>
    <row r="362" spans="1:8" x14ac:dyDescent="0.25">
      <c r="A362" s="12" t="s">
        <v>23</v>
      </c>
      <c r="B362" s="29">
        <f>SUM(B357:B361)</f>
        <v>635</v>
      </c>
      <c r="C362" s="14">
        <f>SUM(C357:C361)</f>
        <v>15.98</v>
      </c>
      <c r="D362" s="14">
        <f>SUM(D357:D361)</f>
        <v>23.24</v>
      </c>
      <c r="E362" s="14">
        <f>SUM(E357:E361)</f>
        <v>92.68</v>
      </c>
      <c r="F362" s="15">
        <f>SUM(F357:F361)</f>
        <v>652.20000000000005</v>
      </c>
      <c r="G362" s="10"/>
      <c r="H362" s="10"/>
    </row>
    <row r="363" spans="1:8" x14ac:dyDescent="0.25">
      <c r="A363" s="98" t="s">
        <v>24</v>
      </c>
      <c r="B363" s="98"/>
      <c r="C363" s="98"/>
      <c r="D363" s="98"/>
      <c r="E363" s="98"/>
      <c r="F363" s="98"/>
      <c r="G363" s="98"/>
      <c r="H363" s="98"/>
    </row>
    <row r="364" spans="1:8" x14ac:dyDescent="0.25">
      <c r="A364" s="9" t="s">
        <v>25</v>
      </c>
      <c r="B364" s="28">
        <v>175</v>
      </c>
      <c r="C364" s="10">
        <v>0.6</v>
      </c>
      <c r="D364" s="10">
        <v>0.6</v>
      </c>
      <c r="E364" s="10">
        <v>14.7</v>
      </c>
      <c r="F364" s="10">
        <v>66</v>
      </c>
      <c r="G364" s="16"/>
      <c r="H364" s="16" t="s">
        <v>26</v>
      </c>
    </row>
    <row r="365" spans="1:8" x14ac:dyDescent="0.25">
      <c r="A365" s="9" t="s">
        <v>27</v>
      </c>
      <c r="B365" s="28">
        <v>25</v>
      </c>
      <c r="C365" s="10">
        <v>0.8</v>
      </c>
      <c r="D365" s="10">
        <v>0.7</v>
      </c>
      <c r="E365" s="10">
        <v>20.27</v>
      </c>
      <c r="F365" s="10">
        <v>85.53</v>
      </c>
      <c r="G365" s="16"/>
      <c r="H365" s="16" t="s">
        <v>28</v>
      </c>
    </row>
    <row r="366" spans="1:8" x14ac:dyDescent="0.25">
      <c r="A366" s="12" t="s">
        <v>23</v>
      </c>
      <c r="B366" s="29">
        <v>200</v>
      </c>
      <c r="C366" s="13">
        <f>SUM(C364:C365)</f>
        <v>1.4</v>
      </c>
      <c r="D366" s="13">
        <f>SUM(D364:D365)</f>
        <v>1.2999999999999998</v>
      </c>
      <c r="E366" s="13">
        <f>SUM(E364:E365)</f>
        <v>34.97</v>
      </c>
      <c r="F366" s="12">
        <f>SUM(F364:F365)</f>
        <v>151.53</v>
      </c>
      <c r="G366" s="10"/>
      <c r="H366" s="10"/>
    </row>
    <row r="367" spans="1:8" x14ac:dyDescent="0.25">
      <c r="A367" s="98" t="s">
        <v>29</v>
      </c>
      <c r="B367" s="98"/>
      <c r="C367" s="98"/>
      <c r="D367" s="98"/>
      <c r="E367" s="98"/>
      <c r="F367" s="98"/>
      <c r="G367" s="98"/>
      <c r="H367" s="98"/>
    </row>
    <row r="368" spans="1:8" ht="30" x14ac:dyDescent="0.25">
      <c r="A368" s="9" t="s">
        <v>30</v>
      </c>
      <c r="B368" s="28">
        <v>100</v>
      </c>
      <c r="C368" s="10">
        <v>1.1299999999999999</v>
      </c>
      <c r="D368" s="10">
        <v>6.19</v>
      </c>
      <c r="E368" s="10">
        <v>4.72</v>
      </c>
      <c r="F368" s="10">
        <v>79.099999999999994</v>
      </c>
      <c r="G368" s="10"/>
      <c r="H368" s="28">
        <v>48</v>
      </c>
    </row>
    <row r="369" spans="1:12" x14ac:dyDescent="0.25">
      <c r="A369" s="9" t="s">
        <v>67</v>
      </c>
      <c r="B369" s="28">
        <v>300</v>
      </c>
      <c r="C369" s="10">
        <v>25.48</v>
      </c>
      <c r="D369" s="10">
        <v>1.2</v>
      </c>
      <c r="E369" s="10">
        <v>18.440000000000001</v>
      </c>
      <c r="F369" s="10">
        <v>210.88</v>
      </c>
      <c r="G369" s="11"/>
      <c r="H369" s="28" t="s">
        <v>68</v>
      </c>
    </row>
    <row r="370" spans="1:12" x14ac:dyDescent="0.25">
      <c r="A370" s="17" t="s">
        <v>168</v>
      </c>
      <c r="B370" s="28">
        <v>100</v>
      </c>
      <c r="C370" s="10">
        <v>13.7</v>
      </c>
      <c r="D370" s="10">
        <v>8.6</v>
      </c>
      <c r="E370" s="10">
        <v>12</v>
      </c>
      <c r="F370" s="10">
        <v>228.75</v>
      </c>
      <c r="G370" s="11"/>
      <c r="H370" s="28">
        <v>466</v>
      </c>
    </row>
    <row r="371" spans="1:12" x14ac:dyDescent="0.25">
      <c r="A371" s="9" t="s">
        <v>96</v>
      </c>
      <c r="B371" s="28">
        <v>200</v>
      </c>
      <c r="C371" s="10">
        <v>6.8</v>
      </c>
      <c r="D371" s="10">
        <v>7.8</v>
      </c>
      <c r="E371" s="10">
        <v>31.4</v>
      </c>
      <c r="F371" s="10">
        <v>222</v>
      </c>
      <c r="G371" s="10"/>
      <c r="H371" s="28">
        <v>519</v>
      </c>
    </row>
    <row r="372" spans="1:12" ht="30" x14ac:dyDescent="0.25">
      <c r="A372" s="9" t="s">
        <v>35</v>
      </c>
      <c r="B372" s="28">
        <v>200</v>
      </c>
      <c r="C372" s="10">
        <v>0.46</v>
      </c>
      <c r="D372" s="10">
        <v>0</v>
      </c>
      <c r="E372" s="10">
        <v>49.2</v>
      </c>
      <c r="F372" s="10">
        <v>86.3</v>
      </c>
      <c r="G372" s="10">
        <v>0.06</v>
      </c>
      <c r="H372" s="28">
        <v>643</v>
      </c>
    </row>
    <row r="373" spans="1:12" x14ac:dyDescent="0.25">
      <c r="A373" s="9" t="s">
        <v>36</v>
      </c>
      <c r="B373" s="28">
        <v>120</v>
      </c>
      <c r="C373" s="10">
        <v>7.2</v>
      </c>
      <c r="D373" s="10">
        <v>1.2</v>
      </c>
      <c r="E373" s="10">
        <v>53.2</v>
      </c>
      <c r="F373" s="10">
        <v>226.8</v>
      </c>
      <c r="G373" s="10"/>
      <c r="H373" s="10" t="s">
        <v>28</v>
      </c>
    </row>
    <row r="374" spans="1:12" x14ac:dyDescent="0.25">
      <c r="A374" s="9" t="s">
        <v>236</v>
      </c>
      <c r="B374" s="28">
        <v>20</v>
      </c>
      <c r="C374" s="10">
        <v>1.2</v>
      </c>
      <c r="D374" s="10">
        <v>0.4</v>
      </c>
      <c r="E374" s="10">
        <v>8.4</v>
      </c>
      <c r="F374" s="10">
        <v>42</v>
      </c>
      <c r="G374" s="11"/>
      <c r="H374" s="28" t="s">
        <v>22</v>
      </c>
    </row>
    <row r="375" spans="1:12" x14ac:dyDescent="0.25">
      <c r="A375" s="12" t="s">
        <v>23</v>
      </c>
      <c r="B375" s="13" t="s">
        <v>169</v>
      </c>
      <c r="C375" s="14">
        <f>SUM(C368:C374)</f>
        <v>55.970000000000006</v>
      </c>
      <c r="D375" s="14">
        <f t="shared" ref="D375:F375" si="4">SUM(D368:D374)</f>
        <v>25.389999999999997</v>
      </c>
      <c r="E375" s="14">
        <f t="shared" si="4"/>
        <v>177.36</v>
      </c>
      <c r="F375" s="14">
        <f t="shared" si="4"/>
        <v>1095.83</v>
      </c>
      <c r="G375" s="10"/>
      <c r="H375" s="10"/>
    </row>
    <row r="376" spans="1:12" x14ac:dyDescent="0.25">
      <c r="A376" s="98" t="s">
        <v>40</v>
      </c>
      <c r="B376" s="98"/>
      <c r="C376" s="98"/>
      <c r="D376" s="98"/>
      <c r="E376" s="98"/>
      <c r="F376" s="98"/>
      <c r="G376" s="98"/>
      <c r="H376" s="98"/>
    </row>
    <row r="377" spans="1:12" x14ac:dyDescent="0.25">
      <c r="A377" s="9" t="s">
        <v>99</v>
      </c>
      <c r="B377" s="28">
        <v>200</v>
      </c>
      <c r="C377" s="10">
        <v>1.4</v>
      </c>
      <c r="D377" s="10">
        <v>0.2</v>
      </c>
      <c r="E377" s="10">
        <v>26.4</v>
      </c>
      <c r="F377" s="10">
        <v>120</v>
      </c>
      <c r="G377" s="10"/>
      <c r="H377" s="10" t="s">
        <v>100</v>
      </c>
    </row>
    <row r="378" spans="1:12" x14ac:dyDescent="0.25">
      <c r="A378" s="9" t="s">
        <v>43</v>
      </c>
      <c r="B378" s="28">
        <v>100</v>
      </c>
      <c r="C378" s="10">
        <v>7.33</v>
      </c>
      <c r="D378" s="10">
        <v>8.56</v>
      </c>
      <c r="E378" s="10">
        <v>59.68</v>
      </c>
      <c r="F378" s="19">
        <v>358.44</v>
      </c>
      <c r="G378" s="10"/>
      <c r="H378" s="10" t="s">
        <v>44</v>
      </c>
    </row>
    <row r="379" spans="1:12" x14ac:dyDescent="0.25">
      <c r="A379" s="12" t="s">
        <v>23</v>
      </c>
      <c r="B379" s="13">
        <f>SUM(B377:B378)</f>
        <v>300</v>
      </c>
      <c r="C379" s="14">
        <f>SUM(C377:C378)</f>
        <v>8.73</v>
      </c>
      <c r="D379" s="14">
        <f>SUM(D377:D378)</f>
        <v>8.76</v>
      </c>
      <c r="E379" s="14">
        <f>SUM(E377:E378)</f>
        <v>86.08</v>
      </c>
      <c r="F379" s="15">
        <f>SUM(F377:F378)</f>
        <v>478.44</v>
      </c>
      <c r="G379" s="10"/>
      <c r="H379" s="10"/>
    </row>
    <row r="380" spans="1:12" x14ac:dyDescent="0.25">
      <c r="A380" s="98" t="s">
        <v>45</v>
      </c>
      <c r="B380" s="98"/>
      <c r="C380" s="98"/>
      <c r="D380" s="98"/>
      <c r="E380" s="98"/>
      <c r="F380" s="98"/>
      <c r="G380" s="98"/>
      <c r="H380" s="98"/>
    </row>
    <row r="381" spans="1:12" x14ac:dyDescent="0.25">
      <c r="A381" s="9" t="s">
        <v>170</v>
      </c>
      <c r="B381" s="28">
        <v>280</v>
      </c>
      <c r="C381" s="10">
        <v>5.0909090909090908</v>
      </c>
      <c r="D381" s="10">
        <v>7.8060606060606057</v>
      </c>
      <c r="E381" s="10">
        <v>5.2606060606060607</v>
      </c>
      <c r="F381" s="10">
        <v>156.96969696969697</v>
      </c>
      <c r="G381" s="11"/>
      <c r="H381" s="28">
        <v>476</v>
      </c>
      <c r="I381" s="34"/>
      <c r="J381" s="34"/>
      <c r="K381" s="34"/>
      <c r="L381" s="34"/>
    </row>
    <row r="382" spans="1:12" x14ac:dyDescent="0.25">
      <c r="A382" s="9" t="s">
        <v>123</v>
      </c>
      <c r="B382" s="28">
        <v>100</v>
      </c>
      <c r="C382" s="10">
        <v>2.2000000000000002</v>
      </c>
      <c r="D382" s="10">
        <v>0.4</v>
      </c>
      <c r="E382" s="10">
        <v>11.2</v>
      </c>
      <c r="F382" s="10">
        <v>57</v>
      </c>
      <c r="G382" s="10"/>
      <c r="H382" s="28">
        <v>519</v>
      </c>
    </row>
    <row r="383" spans="1:12" x14ac:dyDescent="0.25">
      <c r="A383" s="9" t="s">
        <v>78</v>
      </c>
      <c r="B383" s="28" t="s">
        <v>79</v>
      </c>
      <c r="C383" s="10">
        <v>7.9</v>
      </c>
      <c r="D383" s="10">
        <v>4.8</v>
      </c>
      <c r="E383" s="10">
        <v>34.6</v>
      </c>
      <c r="F383" s="10">
        <v>213</v>
      </c>
      <c r="G383" s="10"/>
      <c r="H383" s="28">
        <v>772</v>
      </c>
    </row>
    <row r="384" spans="1:12" ht="30" x14ac:dyDescent="0.25">
      <c r="A384" s="9" t="s">
        <v>171</v>
      </c>
      <c r="B384" s="28">
        <v>200</v>
      </c>
      <c r="C384" s="10">
        <v>0.46</v>
      </c>
      <c r="D384" s="10">
        <v>0</v>
      </c>
      <c r="E384" s="10">
        <v>49.2</v>
      </c>
      <c r="F384" s="10">
        <v>101</v>
      </c>
      <c r="G384" s="11"/>
      <c r="H384" s="28">
        <v>643</v>
      </c>
    </row>
    <row r="385" spans="1:8" x14ac:dyDescent="0.25">
      <c r="A385" s="9" t="s">
        <v>21</v>
      </c>
      <c r="B385" s="28">
        <v>50</v>
      </c>
      <c r="C385" s="10">
        <v>3.07</v>
      </c>
      <c r="D385" s="10">
        <v>1.07</v>
      </c>
      <c r="E385" s="10">
        <v>20.93</v>
      </c>
      <c r="F385" s="10">
        <v>107.21</v>
      </c>
      <c r="G385" s="10"/>
      <c r="H385" s="10" t="s">
        <v>37</v>
      </c>
    </row>
    <row r="386" spans="1:8" x14ac:dyDescent="0.25">
      <c r="A386" s="9" t="s">
        <v>23</v>
      </c>
      <c r="B386" s="29">
        <v>760</v>
      </c>
      <c r="C386" s="14">
        <f>SUM(C381:C385)</f>
        <v>18.720909090909092</v>
      </c>
      <c r="D386" s="14">
        <f>SUM(D381:D385)</f>
        <v>14.076060606060604</v>
      </c>
      <c r="E386" s="14">
        <f>SUM(E381:E385)</f>
        <v>121.19060606060606</v>
      </c>
      <c r="F386" s="15">
        <f>SUM(F381:F385)</f>
        <v>635.17969696969703</v>
      </c>
      <c r="G386" s="10"/>
      <c r="H386" s="10"/>
    </row>
    <row r="387" spans="1:8" x14ac:dyDescent="0.25">
      <c r="A387" s="98" t="s">
        <v>52</v>
      </c>
      <c r="B387" s="98"/>
      <c r="C387" s="98"/>
      <c r="D387" s="98"/>
      <c r="E387" s="98"/>
      <c r="F387" s="98"/>
      <c r="G387" s="98"/>
      <c r="H387" s="98"/>
    </row>
    <row r="388" spans="1:8" x14ac:dyDescent="0.25">
      <c r="A388" s="20" t="s">
        <v>106</v>
      </c>
      <c r="B388" s="28">
        <v>200</v>
      </c>
      <c r="C388" s="10">
        <v>8</v>
      </c>
      <c r="D388" s="10">
        <v>3</v>
      </c>
      <c r="E388" s="10">
        <v>28.6</v>
      </c>
      <c r="F388" s="10">
        <v>180</v>
      </c>
      <c r="G388" s="11"/>
      <c r="H388" s="62">
        <v>460</v>
      </c>
    </row>
    <row r="389" spans="1:8" x14ac:dyDescent="0.25">
      <c r="A389" s="12" t="s">
        <v>23</v>
      </c>
      <c r="B389" s="13" t="s">
        <v>107</v>
      </c>
      <c r="C389" s="13">
        <f>SUM(C388)</f>
        <v>8</v>
      </c>
      <c r="D389" s="13">
        <f>SUM(D388)</f>
        <v>3</v>
      </c>
      <c r="E389" s="13">
        <f>SUM(E388)</f>
        <v>28.6</v>
      </c>
      <c r="F389" s="12">
        <f>SUM(F388)</f>
        <v>180</v>
      </c>
      <c r="G389" s="10"/>
      <c r="H389" s="10"/>
    </row>
    <row r="390" spans="1:8" x14ac:dyDescent="0.25">
      <c r="A390" s="12" t="s">
        <v>54</v>
      </c>
      <c r="B390" s="10"/>
      <c r="C390" s="13">
        <f>C362+C366+C375+C379+C386+C389</f>
        <v>108.8009090909091</v>
      </c>
      <c r="D390" s="80">
        <f>D362+D366+D375+D379+D386+D389</f>
        <v>75.766060606060591</v>
      </c>
      <c r="E390" s="80">
        <f>E362+E366+E375+E379+E386+E389</f>
        <v>540.88060606060606</v>
      </c>
      <c r="F390" s="80">
        <f>F362+F366+F375+F379+F386+F389</f>
        <v>3193.179696969697</v>
      </c>
      <c r="G390" s="10"/>
      <c r="H390" s="10"/>
    </row>
    <row r="391" spans="1:8" x14ac:dyDescent="0.25">
      <c r="A391" s="3"/>
      <c r="C391" s="8"/>
      <c r="D391" s="8"/>
      <c r="E391" s="8"/>
      <c r="F391" s="8"/>
    </row>
    <row r="392" spans="1:8" x14ac:dyDescent="0.25">
      <c r="F392" s="25" t="s">
        <v>0</v>
      </c>
    </row>
    <row r="393" spans="1:8" x14ac:dyDescent="0.25">
      <c r="F393" s="25" t="s">
        <v>1</v>
      </c>
    </row>
    <row r="394" spans="1:8" x14ac:dyDescent="0.25">
      <c r="F394" s="25" t="s">
        <v>2</v>
      </c>
    </row>
    <row r="395" spans="1:8" x14ac:dyDescent="0.25">
      <c r="A395" s="96" t="s">
        <v>172</v>
      </c>
      <c r="B395" s="96"/>
      <c r="C395" s="96"/>
      <c r="D395" s="96"/>
      <c r="E395" s="96"/>
      <c r="F395" s="96"/>
      <c r="G395" s="96"/>
      <c r="H395" s="96"/>
    </row>
    <row r="396" spans="1:8" ht="29.25" customHeight="1" x14ac:dyDescent="0.25">
      <c r="A396" s="93" t="s">
        <v>4</v>
      </c>
      <c r="B396" s="94" t="s">
        <v>5</v>
      </c>
      <c r="C396" s="94" t="s">
        <v>6</v>
      </c>
      <c r="D396" s="94"/>
      <c r="E396" s="94"/>
      <c r="F396" s="93" t="s">
        <v>57</v>
      </c>
      <c r="G396" s="93" t="s">
        <v>58</v>
      </c>
      <c r="H396" s="93" t="s">
        <v>12</v>
      </c>
    </row>
    <row r="397" spans="1:8" ht="30" x14ac:dyDescent="0.25">
      <c r="A397" s="93"/>
      <c r="B397" s="94"/>
      <c r="C397" s="23" t="s">
        <v>13</v>
      </c>
      <c r="D397" s="23" t="s">
        <v>14</v>
      </c>
      <c r="E397" s="22" t="s">
        <v>15</v>
      </c>
      <c r="F397" s="93"/>
      <c r="G397" s="93"/>
      <c r="H397" s="93"/>
    </row>
    <row r="398" spans="1:8" x14ac:dyDescent="0.25">
      <c r="A398" s="101" t="s">
        <v>16</v>
      </c>
      <c r="B398" s="101"/>
      <c r="C398" s="101"/>
      <c r="D398" s="101"/>
      <c r="E398" s="101"/>
      <c r="F398" s="101"/>
      <c r="G398" s="101"/>
      <c r="H398" s="101"/>
    </row>
    <row r="399" spans="1:8" x14ac:dyDescent="0.25">
      <c r="A399" s="9" t="s">
        <v>17</v>
      </c>
      <c r="B399" s="28">
        <v>40</v>
      </c>
      <c r="C399" s="10">
        <v>4</v>
      </c>
      <c r="D399" s="10">
        <v>13.36</v>
      </c>
      <c r="E399" s="10">
        <v>19</v>
      </c>
      <c r="F399" s="10">
        <v>171.1</v>
      </c>
      <c r="G399" s="10"/>
      <c r="H399" s="28">
        <v>1</v>
      </c>
    </row>
    <row r="400" spans="1:8" x14ac:dyDescent="0.25">
      <c r="A400" s="9" t="s">
        <v>173</v>
      </c>
      <c r="B400" s="28">
        <v>110</v>
      </c>
      <c r="C400" s="10">
        <v>10</v>
      </c>
      <c r="D400" s="10">
        <v>12.1</v>
      </c>
      <c r="E400" s="10">
        <v>2</v>
      </c>
      <c r="F400" s="10">
        <v>156</v>
      </c>
      <c r="G400" s="10"/>
      <c r="H400" s="28">
        <v>307</v>
      </c>
    </row>
    <row r="401" spans="1:8" ht="30" x14ac:dyDescent="0.25">
      <c r="A401" s="9" t="s">
        <v>86</v>
      </c>
      <c r="B401" s="28">
        <v>250</v>
      </c>
      <c r="C401" s="10">
        <v>7.9</v>
      </c>
      <c r="D401" s="10">
        <v>12.73</v>
      </c>
      <c r="E401" s="10">
        <v>32.93</v>
      </c>
      <c r="F401" s="10">
        <v>278.95</v>
      </c>
      <c r="G401" s="10"/>
      <c r="H401" s="28" t="s">
        <v>87</v>
      </c>
    </row>
    <row r="402" spans="1:8" x14ac:dyDescent="0.25">
      <c r="A402" s="9" t="s">
        <v>20</v>
      </c>
      <c r="B402" s="28">
        <v>200</v>
      </c>
      <c r="C402" s="10">
        <v>4</v>
      </c>
      <c r="D402" s="10">
        <v>4</v>
      </c>
      <c r="E402" s="10">
        <v>16</v>
      </c>
      <c r="F402" s="10">
        <v>116</v>
      </c>
      <c r="G402" s="10"/>
      <c r="H402" s="28">
        <v>725</v>
      </c>
    </row>
    <row r="403" spans="1:8" x14ac:dyDescent="0.25">
      <c r="A403" s="9" t="s">
        <v>21</v>
      </c>
      <c r="B403" s="28">
        <v>30</v>
      </c>
      <c r="C403" s="10">
        <v>1.8</v>
      </c>
      <c r="D403" s="10">
        <v>0.6</v>
      </c>
      <c r="E403" s="10">
        <v>12.6</v>
      </c>
      <c r="F403" s="10">
        <v>63</v>
      </c>
      <c r="G403" s="11"/>
      <c r="H403" s="28" t="s">
        <v>22</v>
      </c>
    </row>
    <row r="404" spans="1:8" x14ac:dyDescent="0.25">
      <c r="A404" s="12" t="s">
        <v>23</v>
      </c>
      <c r="B404" s="29">
        <v>620</v>
      </c>
      <c r="C404" s="14">
        <f>SUM(C399:C403)</f>
        <v>27.7</v>
      </c>
      <c r="D404" s="14">
        <f>SUM(D399:D403)</f>
        <v>42.79</v>
      </c>
      <c r="E404" s="14">
        <f>SUM(E399:E403)</f>
        <v>82.53</v>
      </c>
      <c r="F404" s="15">
        <f>SUM(F399:F403)</f>
        <v>785.05</v>
      </c>
      <c r="G404" s="10"/>
      <c r="H404" s="10"/>
    </row>
    <row r="405" spans="1:8" x14ac:dyDescent="0.25">
      <c r="A405" s="98" t="s">
        <v>24</v>
      </c>
      <c r="B405" s="98"/>
      <c r="C405" s="98"/>
      <c r="D405" s="98"/>
      <c r="E405" s="98"/>
      <c r="F405" s="98"/>
      <c r="G405" s="98"/>
      <c r="H405" s="98"/>
    </row>
    <row r="406" spans="1:8" x14ac:dyDescent="0.25">
      <c r="A406" s="20" t="s">
        <v>64</v>
      </c>
      <c r="B406" s="28">
        <v>175</v>
      </c>
      <c r="C406" s="10">
        <v>0.6</v>
      </c>
      <c r="D406" s="10">
        <v>0.45</v>
      </c>
      <c r="E406" s="10">
        <v>15.45</v>
      </c>
      <c r="F406" s="10">
        <v>69</v>
      </c>
      <c r="G406" s="16"/>
      <c r="H406" s="55">
        <v>396</v>
      </c>
    </row>
    <row r="407" spans="1:8" x14ac:dyDescent="0.25">
      <c r="A407" s="20" t="s">
        <v>65</v>
      </c>
      <c r="B407" s="28">
        <v>25</v>
      </c>
      <c r="C407" s="10">
        <v>1.88</v>
      </c>
      <c r="D407" s="10">
        <v>2.95</v>
      </c>
      <c r="E407" s="10">
        <v>18.73</v>
      </c>
      <c r="F407" s="10">
        <v>94.3</v>
      </c>
      <c r="G407" s="16"/>
      <c r="H407" s="16" t="s">
        <v>28</v>
      </c>
    </row>
    <row r="408" spans="1:8" x14ac:dyDescent="0.25">
      <c r="A408" s="12" t="s">
        <v>23</v>
      </c>
      <c r="B408" s="29">
        <v>200</v>
      </c>
      <c r="C408" s="13">
        <f>SUM(C406:C407)</f>
        <v>2.48</v>
      </c>
      <c r="D408" s="13">
        <f>SUM(D406:D407)</f>
        <v>3.4000000000000004</v>
      </c>
      <c r="E408" s="13">
        <f>SUM(E406:E407)</f>
        <v>34.18</v>
      </c>
      <c r="F408" s="12">
        <f>SUM(F406:F407)</f>
        <v>163.30000000000001</v>
      </c>
      <c r="G408" s="10"/>
      <c r="H408" s="10"/>
    </row>
    <row r="409" spans="1:8" x14ac:dyDescent="0.25">
      <c r="A409" s="98" t="s">
        <v>29</v>
      </c>
      <c r="B409" s="98"/>
      <c r="C409" s="98"/>
      <c r="D409" s="98"/>
      <c r="E409" s="98"/>
      <c r="F409" s="98"/>
      <c r="G409" s="98"/>
      <c r="H409" s="98"/>
    </row>
    <row r="410" spans="1:8" ht="30" x14ac:dyDescent="0.25">
      <c r="A410" s="9" t="s">
        <v>66</v>
      </c>
      <c r="B410" s="28">
        <v>100</v>
      </c>
      <c r="C410" s="10">
        <v>0.86</v>
      </c>
      <c r="D410" s="10">
        <v>7.1</v>
      </c>
      <c r="E410" s="10">
        <v>2.61</v>
      </c>
      <c r="F410" s="10">
        <v>77.290000000000006</v>
      </c>
      <c r="G410" s="11"/>
      <c r="H410" s="28">
        <v>64</v>
      </c>
    </row>
    <row r="411" spans="1:8" ht="30" x14ac:dyDescent="0.25">
      <c r="A411" s="9" t="s">
        <v>174</v>
      </c>
      <c r="B411" s="28" t="s">
        <v>32</v>
      </c>
      <c r="C411" s="10">
        <v>4</v>
      </c>
      <c r="D411" s="10">
        <v>7.2</v>
      </c>
      <c r="E411" s="10">
        <v>18.399999999999999</v>
      </c>
      <c r="F411" s="10">
        <v>206</v>
      </c>
      <c r="G411" s="10"/>
      <c r="H411" s="28">
        <v>145</v>
      </c>
    </row>
    <row r="412" spans="1:8" x14ac:dyDescent="0.25">
      <c r="A412" s="9" t="s">
        <v>175</v>
      </c>
      <c r="B412" s="28">
        <v>300</v>
      </c>
      <c r="C412" s="10">
        <v>18.5</v>
      </c>
      <c r="D412" s="10">
        <v>23.2</v>
      </c>
      <c r="E412" s="10">
        <v>24.25</v>
      </c>
      <c r="F412" s="10">
        <v>495</v>
      </c>
      <c r="G412" s="10"/>
      <c r="H412" s="28">
        <v>442</v>
      </c>
    </row>
    <row r="413" spans="1:8" ht="30" x14ac:dyDescent="0.25">
      <c r="A413" s="9" t="s">
        <v>144</v>
      </c>
      <c r="B413" s="28">
        <v>200</v>
      </c>
      <c r="C413" s="10">
        <v>0.2</v>
      </c>
      <c r="D413" s="10">
        <v>0.2</v>
      </c>
      <c r="E413" s="10">
        <v>14</v>
      </c>
      <c r="F413" s="10">
        <v>58</v>
      </c>
      <c r="G413" s="10">
        <v>0.06</v>
      </c>
      <c r="H413" s="28">
        <v>639</v>
      </c>
    </row>
    <row r="414" spans="1:8" x14ac:dyDescent="0.25">
      <c r="A414" s="9" t="s">
        <v>145</v>
      </c>
      <c r="B414" s="28">
        <v>120</v>
      </c>
      <c r="C414" s="10">
        <v>7.2</v>
      </c>
      <c r="D414" s="10">
        <v>1.2</v>
      </c>
      <c r="E414" s="10">
        <v>53.2</v>
      </c>
      <c r="F414" s="10">
        <v>226.8</v>
      </c>
      <c r="G414" s="11"/>
      <c r="H414" s="10" t="s">
        <v>22</v>
      </c>
    </row>
    <row r="415" spans="1:8" x14ac:dyDescent="0.25">
      <c r="A415" s="9" t="s">
        <v>150</v>
      </c>
      <c r="B415" s="28">
        <v>20</v>
      </c>
      <c r="C415" s="10">
        <v>1.2</v>
      </c>
      <c r="D415" s="10">
        <v>0.4</v>
      </c>
      <c r="E415" s="10">
        <v>8.4</v>
      </c>
      <c r="F415" s="10">
        <v>42</v>
      </c>
      <c r="G415" s="11"/>
      <c r="H415" s="28" t="s">
        <v>22</v>
      </c>
    </row>
    <row r="416" spans="1:8" x14ac:dyDescent="0.25">
      <c r="A416" s="12" t="s">
        <v>23</v>
      </c>
      <c r="B416" s="29">
        <v>1030</v>
      </c>
      <c r="C416" s="14">
        <f>SUM(C410:C415)</f>
        <v>31.959999999999997</v>
      </c>
      <c r="D416" s="14">
        <f t="shared" ref="D416:E416" si="5">SUM(D410:D415)</f>
        <v>39.300000000000004</v>
      </c>
      <c r="E416" s="14">
        <f t="shared" si="5"/>
        <v>120.86000000000001</v>
      </c>
      <c r="F416" s="14">
        <f>SUM(F410:F415)</f>
        <v>1105.0899999999999</v>
      </c>
      <c r="G416" s="11"/>
      <c r="H416" s="11"/>
    </row>
    <row r="417" spans="1:8" x14ac:dyDescent="0.25">
      <c r="A417" s="98" t="s">
        <v>40</v>
      </c>
      <c r="B417" s="98"/>
      <c r="C417" s="98"/>
      <c r="D417" s="98"/>
      <c r="E417" s="98"/>
      <c r="F417" s="98"/>
      <c r="G417" s="98"/>
      <c r="H417" s="98"/>
    </row>
    <row r="418" spans="1:8" x14ac:dyDescent="0.25">
      <c r="A418" s="9" t="s">
        <v>41</v>
      </c>
      <c r="B418" s="28">
        <v>200</v>
      </c>
      <c r="C418" s="10">
        <v>1</v>
      </c>
      <c r="D418" s="10">
        <v>0</v>
      </c>
      <c r="E418" s="10">
        <v>25.4</v>
      </c>
      <c r="F418" s="10">
        <v>110</v>
      </c>
      <c r="G418" s="11"/>
      <c r="H418" s="10" t="s">
        <v>42</v>
      </c>
    </row>
    <row r="419" spans="1:8" x14ac:dyDescent="0.25">
      <c r="A419" s="9" t="s">
        <v>101</v>
      </c>
      <c r="B419" s="28">
        <v>100</v>
      </c>
      <c r="C419" s="10">
        <v>2.86</v>
      </c>
      <c r="D419" s="10">
        <v>3.53</v>
      </c>
      <c r="E419" s="10">
        <v>29.27</v>
      </c>
      <c r="F419" s="10">
        <v>398.6</v>
      </c>
      <c r="G419" s="10"/>
      <c r="H419" s="10" t="s">
        <v>28</v>
      </c>
    </row>
    <row r="420" spans="1:8" x14ac:dyDescent="0.25">
      <c r="A420" s="12" t="s">
        <v>23</v>
      </c>
      <c r="B420" s="30">
        <v>300</v>
      </c>
      <c r="C420" s="14">
        <f>SUM(C418:C419)</f>
        <v>3.86</v>
      </c>
      <c r="D420" s="14">
        <f>SUM(D418:D419)</f>
        <v>3.53</v>
      </c>
      <c r="E420" s="14">
        <f>SUM(E418:E419)</f>
        <v>54.67</v>
      </c>
      <c r="F420" s="15">
        <f>SUM(F418:F419)</f>
        <v>508.6</v>
      </c>
      <c r="G420" s="10"/>
      <c r="H420" s="10"/>
    </row>
    <row r="421" spans="1:8" x14ac:dyDescent="0.25">
      <c r="A421" s="98" t="s">
        <v>45</v>
      </c>
      <c r="B421" s="98"/>
      <c r="C421" s="98"/>
      <c r="D421" s="98"/>
      <c r="E421" s="98"/>
      <c r="F421" s="98"/>
      <c r="G421" s="98"/>
      <c r="H421" s="98"/>
    </row>
    <row r="422" spans="1:8" x14ac:dyDescent="0.25">
      <c r="A422" s="9" t="s">
        <v>46</v>
      </c>
      <c r="B422" s="28">
        <v>100</v>
      </c>
      <c r="C422" s="10">
        <v>11</v>
      </c>
      <c r="D422" s="10">
        <v>5.08</v>
      </c>
      <c r="E422" s="10">
        <v>7.39</v>
      </c>
      <c r="F422" s="10">
        <v>120</v>
      </c>
      <c r="G422" s="11"/>
      <c r="H422" s="28">
        <v>365</v>
      </c>
    </row>
    <row r="423" spans="1:8" x14ac:dyDescent="0.25">
      <c r="A423" s="9" t="s">
        <v>47</v>
      </c>
      <c r="B423" s="28">
        <v>180</v>
      </c>
      <c r="C423" s="10">
        <v>4.32</v>
      </c>
      <c r="D423" s="10">
        <v>7.02</v>
      </c>
      <c r="E423" s="10">
        <v>34.020000000000003</v>
      </c>
      <c r="F423" s="10">
        <v>216</v>
      </c>
      <c r="G423" s="11"/>
      <c r="H423" s="28">
        <v>515</v>
      </c>
    </row>
    <row r="424" spans="1:8" x14ac:dyDescent="0.25">
      <c r="A424" s="9" t="s">
        <v>148</v>
      </c>
      <c r="B424" s="28">
        <v>100</v>
      </c>
      <c r="C424" s="10">
        <v>1.1000000000000001</v>
      </c>
      <c r="D424" s="10">
        <v>0.2</v>
      </c>
      <c r="E424" s="10">
        <v>3.8</v>
      </c>
      <c r="F424" s="10">
        <v>24</v>
      </c>
      <c r="G424" s="10"/>
      <c r="H424" s="28"/>
    </row>
    <row r="425" spans="1:8" ht="30" x14ac:dyDescent="0.25">
      <c r="A425" s="20" t="s">
        <v>176</v>
      </c>
      <c r="B425" s="82" t="s">
        <v>235</v>
      </c>
      <c r="C425" s="10">
        <v>8.32</v>
      </c>
      <c r="D425" s="10">
        <v>7.21</v>
      </c>
      <c r="E425" s="10">
        <v>11</v>
      </c>
      <c r="F425" s="10">
        <v>100.8</v>
      </c>
      <c r="G425" s="10"/>
      <c r="H425" s="28">
        <v>326</v>
      </c>
    </row>
    <row r="426" spans="1:8" x14ac:dyDescent="0.25">
      <c r="A426" s="9" t="s">
        <v>149</v>
      </c>
      <c r="B426" s="28">
        <v>200</v>
      </c>
      <c r="C426" s="10">
        <v>0.43</v>
      </c>
      <c r="D426" s="10">
        <v>0.09</v>
      </c>
      <c r="E426" s="10">
        <v>30.02</v>
      </c>
      <c r="F426" s="19">
        <v>85.05</v>
      </c>
      <c r="G426" s="10"/>
      <c r="H426" s="28">
        <v>715</v>
      </c>
    </row>
    <row r="427" spans="1:8" x14ac:dyDescent="0.25">
      <c r="A427" s="9" t="s">
        <v>150</v>
      </c>
      <c r="B427" s="28">
        <v>50</v>
      </c>
      <c r="C427" s="10">
        <v>3.07</v>
      </c>
      <c r="D427" s="10">
        <v>1.07</v>
      </c>
      <c r="E427" s="10">
        <v>20.93</v>
      </c>
      <c r="F427" s="19">
        <v>107.21</v>
      </c>
      <c r="G427" s="10"/>
      <c r="H427" s="10" t="s">
        <v>37</v>
      </c>
    </row>
    <row r="428" spans="1:8" x14ac:dyDescent="0.25">
      <c r="A428" s="12" t="s">
        <v>23</v>
      </c>
      <c r="B428" s="29">
        <v>745</v>
      </c>
      <c r="C428" s="14">
        <f>SUM(C422:C427)</f>
        <v>28.240000000000002</v>
      </c>
      <c r="D428" s="14">
        <f>SUM(D422:D427)</f>
        <v>20.669999999999998</v>
      </c>
      <c r="E428" s="14">
        <f>SUM(E422:E427)</f>
        <v>107.16</v>
      </c>
      <c r="F428" s="15">
        <f>SUM(F422:F427)</f>
        <v>653.06000000000006</v>
      </c>
      <c r="G428" s="16"/>
      <c r="H428" s="16"/>
    </row>
    <row r="429" spans="1:8" x14ac:dyDescent="0.25">
      <c r="A429" s="98" t="s">
        <v>52</v>
      </c>
      <c r="B429" s="98"/>
      <c r="C429" s="98"/>
      <c r="D429" s="98"/>
      <c r="E429" s="98"/>
      <c r="F429" s="98"/>
      <c r="G429" s="98"/>
      <c r="H429" s="98"/>
    </row>
    <row r="430" spans="1:8" x14ac:dyDescent="0.25">
      <c r="A430" s="20" t="s">
        <v>53</v>
      </c>
      <c r="B430" s="28">
        <v>200</v>
      </c>
      <c r="C430" s="10">
        <v>8</v>
      </c>
      <c r="D430" s="10">
        <v>3</v>
      </c>
      <c r="E430" s="10">
        <v>28.6</v>
      </c>
      <c r="F430" s="10">
        <v>180</v>
      </c>
      <c r="G430" s="11"/>
      <c r="H430" s="62">
        <v>460</v>
      </c>
    </row>
    <row r="431" spans="1:8" x14ac:dyDescent="0.25">
      <c r="A431" s="12" t="s">
        <v>23</v>
      </c>
      <c r="B431" s="29">
        <v>200</v>
      </c>
      <c r="C431" s="13">
        <v>8</v>
      </c>
      <c r="D431" s="13">
        <v>3</v>
      </c>
      <c r="E431" s="13">
        <v>28.6</v>
      </c>
      <c r="F431" s="13">
        <v>180</v>
      </c>
      <c r="G431" s="10"/>
      <c r="H431" s="10"/>
    </row>
    <row r="432" spans="1:8" x14ac:dyDescent="0.25">
      <c r="A432" s="12" t="s">
        <v>54</v>
      </c>
      <c r="B432" s="10"/>
      <c r="C432" s="13">
        <f>C404+C408+C416+C420+C428+C431</f>
        <v>102.24000000000001</v>
      </c>
      <c r="D432" s="80">
        <f t="shared" ref="D432:F432" si="6">D404+D408+D416+D420+D428+D431</f>
        <v>112.69000000000001</v>
      </c>
      <c r="E432" s="80">
        <f t="shared" si="6"/>
        <v>428</v>
      </c>
      <c r="F432" s="80">
        <f t="shared" si="6"/>
        <v>3395.0999999999995</v>
      </c>
      <c r="G432" s="10"/>
      <c r="H432" s="10"/>
    </row>
    <row r="433" spans="1:8" x14ac:dyDescent="0.25">
      <c r="A433" s="6" t="s">
        <v>177</v>
      </c>
      <c r="C433" s="8"/>
      <c r="D433" s="8"/>
      <c r="E433" s="8"/>
      <c r="F433" s="8"/>
    </row>
    <row r="434" spans="1:8" x14ac:dyDescent="0.25">
      <c r="F434" s="25" t="s">
        <v>0</v>
      </c>
    </row>
    <row r="435" spans="1:8" x14ac:dyDescent="0.25">
      <c r="F435" s="25" t="s">
        <v>1</v>
      </c>
    </row>
    <row r="436" spans="1:8" x14ac:dyDescent="0.25">
      <c r="F436" s="25" t="s">
        <v>226</v>
      </c>
    </row>
    <row r="437" spans="1:8" x14ac:dyDescent="0.25">
      <c r="A437" s="96" t="s">
        <v>178</v>
      </c>
      <c r="B437" s="96"/>
      <c r="C437" s="96"/>
      <c r="D437" s="96"/>
      <c r="E437" s="96"/>
      <c r="F437" s="96"/>
      <c r="G437" s="96"/>
      <c r="H437" s="96"/>
    </row>
    <row r="438" spans="1:8" ht="29.25" customHeight="1" x14ac:dyDescent="0.25">
      <c r="A438" s="93" t="s">
        <v>4</v>
      </c>
      <c r="B438" s="94" t="s">
        <v>5</v>
      </c>
      <c r="C438" s="94" t="s">
        <v>6</v>
      </c>
      <c r="D438" s="94"/>
      <c r="E438" s="94"/>
      <c r="F438" s="93" t="s">
        <v>57</v>
      </c>
      <c r="G438" s="93" t="s">
        <v>58</v>
      </c>
      <c r="H438" s="93" t="s">
        <v>12</v>
      </c>
    </row>
    <row r="439" spans="1:8" ht="30" x14ac:dyDescent="0.25">
      <c r="A439" s="93"/>
      <c r="B439" s="94"/>
      <c r="C439" s="23" t="s">
        <v>13</v>
      </c>
      <c r="D439" s="23" t="s">
        <v>14</v>
      </c>
      <c r="E439" s="22" t="s">
        <v>15</v>
      </c>
      <c r="F439" s="93"/>
      <c r="G439" s="93"/>
      <c r="H439" s="93"/>
    </row>
    <row r="440" spans="1:8" x14ac:dyDescent="0.25">
      <c r="A440" s="101" t="s">
        <v>16</v>
      </c>
      <c r="B440" s="101"/>
      <c r="C440" s="101"/>
      <c r="D440" s="101"/>
      <c r="E440" s="101"/>
      <c r="F440" s="101"/>
      <c r="G440" s="101"/>
      <c r="H440" s="101"/>
    </row>
    <row r="441" spans="1:8" ht="30" x14ac:dyDescent="0.25">
      <c r="A441" s="9" t="s">
        <v>59</v>
      </c>
      <c r="B441" s="28">
        <v>55</v>
      </c>
      <c r="C441" s="10">
        <v>5.55</v>
      </c>
      <c r="D441" s="10">
        <v>5.7</v>
      </c>
      <c r="E441" s="10">
        <v>17.3</v>
      </c>
      <c r="F441" s="10">
        <v>143.69999999999999</v>
      </c>
      <c r="G441" s="10"/>
      <c r="H441" s="28">
        <v>3</v>
      </c>
    </row>
    <row r="442" spans="1:8" ht="30" x14ac:dyDescent="0.25">
      <c r="A442" s="9" t="s">
        <v>85</v>
      </c>
      <c r="B442" s="28">
        <v>100</v>
      </c>
      <c r="C442" s="10">
        <v>2.7</v>
      </c>
      <c r="D442" s="10">
        <v>3.8</v>
      </c>
      <c r="E442" s="10">
        <v>9.4</v>
      </c>
      <c r="F442" s="10">
        <v>83</v>
      </c>
      <c r="G442" s="10"/>
      <c r="H442" s="28">
        <v>72</v>
      </c>
    </row>
    <row r="443" spans="1:8" ht="30" x14ac:dyDescent="0.25">
      <c r="A443" s="9" t="s">
        <v>111</v>
      </c>
      <c r="B443" s="28">
        <v>250</v>
      </c>
      <c r="C443" s="10">
        <v>7.5</v>
      </c>
      <c r="D443" s="10">
        <v>7.75</v>
      </c>
      <c r="E443" s="10">
        <v>25</v>
      </c>
      <c r="F443" s="10">
        <v>200</v>
      </c>
      <c r="G443" s="11"/>
      <c r="H443" s="28">
        <v>181</v>
      </c>
    </row>
    <row r="444" spans="1:8" x14ac:dyDescent="0.25">
      <c r="A444" s="9" t="s">
        <v>62</v>
      </c>
      <c r="B444" s="28">
        <v>200</v>
      </c>
      <c r="C444" s="10">
        <v>2.8</v>
      </c>
      <c r="D444" s="10">
        <v>3.2</v>
      </c>
      <c r="E444" s="10">
        <v>14.8</v>
      </c>
      <c r="F444" s="10">
        <v>100</v>
      </c>
      <c r="G444" s="11"/>
      <c r="H444" s="28">
        <v>719</v>
      </c>
    </row>
    <row r="445" spans="1:8" x14ac:dyDescent="0.25">
      <c r="A445" s="9" t="s">
        <v>21</v>
      </c>
      <c r="B445" s="28">
        <v>30</v>
      </c>
      <c r="C445" s="10">
        <v>1.8</v>
      </c>
      <c r="D445" s="10">
        <v>0.6</v>
      </c>
      <c r="E445" s="10">
        <v>12.6</v>
      </c>
      <c r="F445" s="10">
        <v>63</v>
      </c>
      <c r="G445" s="11"/>
      <c r="H445" s="28" t="s">
        <v>22</v>
      </c>
    </row>
    <row r="446" spans="1:8" x14ac:dyDescent="0.25">
      <c r="A446" s="12" t="s">
        <v>23</v>
      </c>
      <c r="B446" s="29">
        <f>SUM(B441:B445)</f>
        <v>635</v>
      </c>
      <c r="C446" s="14">
        <f>SUM(C441:C445)</f>
        <v>20.350000000000001</v>
      </c>
      <c r="D446" s="14">
        <f>SUM(D441:D445)</f>
        <v>21.05</v>
      </c>
      <c r="E446" s="14">
        <f>SUM(E441:E445)</f>
        <v>79.099999999999994</v>
      </c>
      <c r="F446" s="15">
        <f>SUM(F441:F445)</f>
        <v>589.70000000000005</v>
      </c>
      <c r="G446" s="10"/>
      <c r="H446" s="10"/>
    </row>
    <row r="447" spans="1:8" x14ac:dyDescent="0.25">
      <c r="A447" s="98" t="s">
        <v>24</v>
      </c>
      <c r="B447" s="98"/>
      <c r="C447" s="98"/>
      <c r="D447" s="98"/>
      <c r="E447" s="98"/>
      <c r="F447" s="98"/>
      <c r="G447" s="98"/>
      <c r="H447" s="98"/>
    </row>
    <row r="448" spans="1:8" x14ac:dyDescent="0.25">
      <c r="A448" s="9" t="s">
        <v>90</v>
      </c>
      <c r="B448" s="28">
        <v>200</v>
      </c>
      <c r="C448" s="10">
        <v>3</v>
      </c>
      <c r="D448" s="10">
        <v>1</v>
      </c>
      <c r="E448" s="10">
        <v>42</v>
      </c>
      <c r="F448" s="10">
        <v>190</v>
      </c>
      <c r="G448" s="10"/>
      <c r="H448" s="10" t="s">
        <v>91</v>
      </c>
    </row>
    <row r="449" spans="1:8" x14ac:dyDescent="0.25">
      <c r="A449" s="12" t="s">
        <v>23</v>
      </c>
      <c r="B449" s="29">
        <v>200</v>
      </c>
      <c r="C449" s="13">
        <f>SUM(C448:C448)</f>
        <v>3</v>
      </c>
      <c r="D449" s="13">
        <f>SUM(D448:D448)</f>
        <v>1</v>
      </c>
      <c r="E449" s="13">
        <f>SUM(E448:E448)</f>
        <v>42</v>
      </c>
      <c r="F449" s="12">
        <f>SUM(F448:F448)</f>
        <v>190</v>
      </c>
      <c r="G449" s="10"/>
      <c r="H449" s="10"/>
    </row>
    <row r="450" spans="1:8" x14ac:dyDescent="0.25">
      <c r="A450" s="98" t="s">
        <v>29</v>
      </c>
      <c r="B450" s="98"/>
      <c r="C450" s="98"/>
      <c r="D450" s="98"/>
      <c r="E450" s="98"/>
      <c r="F450" s="98"/>
      <c r="G450" s="98"/>
      <c r="H450" s="98"/>
    </row>
    <row r="451" spans="1:8" ht="30" x14ac:dyDescent="0.25">
      <c r="A451" s="9" t="s">
        <v>92</v>
      </c>
      <c r="B451" s="28">
        <v>100</v>
      </c>
      <c r="C451" s="10">
        <v>1</v>
      </c>
      <c r="D451" s="10">
        <v>12.7</v>
      </c>
      <c r="E451" s="10">
        <v>2.7</v>
      </c>
      <c r="F451" s="10">
        <v>129</v>
      </c>
      <c r="G451" s="11"/>
      <c r="H451" s="28">
        <v>49</v>
      </c>
    </row>
    <row r="452" spans="1:8" ht="30" x14ac:dyDescent="0.25">
      <c r="A452" s="9" t="s">
        <v>179</v>
      </c>
      <c r="B452" s="28" t="s">
        <v>32</v>
      </c>
      <c r="C452" s="10">
        <v>3.5</v>
      </c>
      <c r="D452" s="10">
        <v>6.9</v>
      </c>
      <c r="E452" s="10">
        <v>20.02</v>
      </c>
      <c r="F452" s="10">
        <v>152</v>
      </c>
      <c r="G452" s="11"/>
      <c r="H452" s="28">
        <v>133</v>
      </c>
    </row>
    <row r="453" spans="1:8" x14ac:dyDescent="0.25">
      <c r="A453" s="17" t="s">
        <v>180</v>
      </c>
      <c r="B453" s="28">
        <v>100</v>
      </c>
      <c r="C453" s="10">
        <v>15.91</v>
      </c>
      <c r="D453" s="10">
        <v>14.89</v>
      </c>
      <c r="E453" s="10">
        <v>3.82</v>
      </c>
      <c r="F453" s="10">
        <v>213.02</v>
      </c>
      <c r="G453" s="11"/>
      <c r="H453" s="28">
        <v>245</v>
      </c>
    </row>
    <row r="454" spans="1:8" x14ac:dyDescent="0.25">
      <c r="A454" s="9" t="s">
        <v>71</v>
      </c>
      <c r="B454" s="28">
        <v>200</v>
      </c>
      <c r="C454" s="10">
        <v>11.2</v>
      </c>
      <c r="D454" s="10">
        <v>10.199999999999999</v>
      </c>
      <c r="E454" s="10">
        <v>54</v>
      </c>
      <c r="F454" s="10">
        <v>252</v>
      </c>
      <c r="G454" s="11"/>
      <c r="H454" s="28">
        <v>513</v>
      </c>
    </row>
    <row r="455" spans="1:8" ht="30" x14ac:dyDescent="0.25">
      <c r="A455" s="9" t="s">
        <v>97</v>
      </c>
      <c r="B455" s="28">
        <v>200</v>
      </c>
      <c r="C455" s="10">
        <v>0.4</v>
      </c>
      <c r="D455" s="10">
        <v>0.2</v>
      </c>
      <c r="E455" s="10">
        <v>21.4</v>
      </c>
      <c r="F455" s="10">
        <v>90</v>
      </c>
      <c r="G455" s="10">
        <v>0.06</v>
      </c>
      <c r="H455" s="28">
        <v>412</v>
      </c>
    </row>
    <row r="456" spans="1:8" x14ac:dyDescent="0.25">
      <c r="A456" s="9" t="s">
        <v>36</v>
      </c>
      <c r="B456" s="28">
        <v>120</v>
      </c>
      <c r="C456" s="10">
        <v>7.2</v>
      </c>
      <c r="D456" s="10">
        <v>1.2</v>
      </c>
      <c r="E456" s="10">
        <v>53.2</v>
      </c>
      <c r="F456" s="10">
        <v>226.8</v>
      </c>
      <c r="G456" s="11"/>
      <c r="H456" s="10" t="s">
        <v>22</v>
      </c>
    </row>
    <row r="457" spans="1:8" x14ac:dyDescent="0.25">
      <c r="A457" s="9" t="s">
        <v>236</v>
      </c>
      <c r="B457" s="28">
        <v>20</v>
      </c>
      <c r="C457" s="10">
        <v>1.2</v>
      </c>
      <c r="D457" s="10">
        <v>0.4</v>
      </c>
      <c r="E457" s="10">
        <v>8.4</v>
      </c>
      <c r="F457" s="10">
        <v>42</v>
      </c>
      <c r="G457" s="11"/>
      <c r="H457" s="28" t="s">
        <v>22</v>
      </c>
    </row>
    <row r="458" spans="1:8" x14ac:dyDescent="0.25">
      <c r="A458" s="12" t="s">
        <v>23</v>
      </c>
      <c r="B458" s="13" t="s">
        <v>240</v>
      </c>
      <c r="C458" s="14">
        <f>SUM(C451:C457)</f>
        <v>40.410000000000004</v>
      </c>
      <c r="D458" s="14">
        <f t="shared" ref="D458:E458" si="7">SUM(D451:D457)</f>
        <v>46.49</v>
      </c>
      <c r="E458" s="14">
        <f t="shared" si="7"/>
        <v>163.54</v>
      </c>
      <c r="F458" s="14">
        <f>SUM(F451:F457)</f>
        <v>1104.82</v>
      </c>
      <c r="G458" s="10"/>
      <c r="H458" s="10"/>
    </row>
    <row r="459" spans="1:8" x14ac:dyDescent="0.25">
      <c r="A459" s="98" t="s">
        <v>40</v>
      </c>
      <c r="B459" s="98"/>
      <c r="C459" s="98"/>
      <c r="D459" s="98"/>
      <c r="E459" s="98"/>
      <c r="F459" s="98"/>
      <c r="G459" s="98"/>
      <c r="H459" s="98"/>
    </row>
    <row r="460" spans="1:8" x14ac:dyDescent="0.25">
      <c r="A460" s="9" t="s">
        <v>73</v>
      </c>
      <c r="B460" s="28">
        <v>200</v>
      </c>
      <c r="C460" s="10">
        <v>1.2</v>
      </c>
      <c r="D460" s="10">
        <v>0.3</v>
      </c>
      <c r="E460" s="10">
        <v>25.4</v>
      </c>
      <c r="F460" s="10">
        <v>113.1</v>
      </c>
      <c r="G460" s="11"/>
      <c r="H460" s="10" t="s">
        <v>42</v>
      </c>
    </row>
    <row r="461" spans="1:8" x14ac:dyDescent="0.25">
      <c r="A461" s="9" t="s">
        <v>74</v>
      </c>
      <c r="B461" s="28">
        <v>100</v>
      </c>
      <c r="C461" s="10">
        <v>17.399999999999999</v>
      </c>
      <c r="D461" s="10">
        <v>13.2</v>
      </c>
      <c r="E461" s="10">
        <v>41.5</v>
      </c>
      <c r="F461" s="10">
        <v>355.3</v>
      </c>
      <c r="G461" s="10"/>
      <c r="H461" s="10" t="s">
        <v>75</v>
      </c>
    </row>
    <row r="462" spans="1:8" x14ac:dyDescent="0.25">
      <c r="A462" s="12" t="s">
        <v>23</v>
      </c>
      <c r="B462" s="30">
        <v>300</v>
      </c>
      <c r="C462" s="14">
        <f>SUM(C460:C461)</f>
        <v>18.599999999999998</v>
      </c>
      <c r="D462" s="14">
        <f>SUM(D460:D461)</f>
        <v>13.5</v>
      </c>
      <c r="E462" s="14">
        <f>SUM(E460:E461)</f>
        <v>66.900000000000006</v>
      </c>
      <c r="F462" s="15">
        <f>SUM(F460:F461)</f>
        <v>468.4</v>
      </c>
      <c r="G462" s="10"/>
      <c r="H462" s="10"/>
    </row>
    <row r="463" spans="1:8" x14ac:dyDescent="0.25">
      <c r="A463" s="98" t="s">
        <v>45</v>
      </c>
      <c r="B463" s="98"/>
      <c r="C463" s="98"/>
      <c r="D463" s="98"/>
      <c r="E463" s="98"/>
      <c r="F463" s="98"/>
      <c r="G463" s="98"/>
      <c r="H463" s="98"/>
    </row>
    <row r="464" spans="1:8" x14ac:dyDescent="0.25">
      <c r="A464" s="9" t="s">
        <v>181</v>
      </c>
      <c r="B464" s="28">
        <v>100</v>
      </c>
      <c r="C464" s="10">
        <v>13.15</v>
      </c>
      <c r="D464" s="10">
        <v>17.2</v>
      </c>
      <c r="E464" s="10">
        <v>6.15</v>
      </c>
      <c r="F464" s="10">
        <v>233</v>
      </c>
      <c r="G464" s="11"/>
      <c r="H464" s="10" t="s">
        <v>70</v>
      </c>
    </row>
    <row r="465" spans="1:8" x14ac:dyDescent="0.25">
      <c r="A465" s="9" t="s">
        <v>182</v>
      </c>
      <c r="B465" s="28">
        <v>180</v>
      </c>
      <c r="C465" s="10">
        <v>3.51</v>
      </c>
      <c r="D465" s="10">
        <v>8.91</v>
      </c>
      <c r="E465" s="10">
        <v>15.75</v>
      </c>
      <c r="F465" s="10">
        <v>127.5</v>
      </c>
      <c r="G465" s="10"/>
      <c r="H465" s="28">
        <v>233</v>
      </c>
    </row>
    <row r="466" spans="1:8" ht="30" x14ac:dyDescent="0.25">
      <c r="A466" s="9" t="s">
        <v>48</v>
      </c>
      <c r="B466" s="82" t="s">
        <v>235</v>
      </c>
      <c r="C466" s="10">
        <v>11.7</v>
      </c>
      <c r="D466" s="10">
        <v>8.1</v>
      </c>
      <c r="E466" s="10">
        <v>16</v>
      </c>
      <c r="F466" s="10">
        <v>111.2</v>
      </c>
      <c r="H466" s="28" t="s">
        <v>49</v>
      </c>
    </row>
    <row r="467" spans="1:8" x14ac:dyDescent="0.25">
      <c r="A467" s="9" t="s">
        <v>50</v>
      </c>
      <c r="B467" s="28" t="s">
        <v>51</v>
      </c>
      <c r="C467" s="10">
        <v>0.2</v>
      </c>
      <c r="D467" s="10">
        <v>0.01</v>
      </c>
      <c r="E467" s="10">
        <v>10.199999999999999</v>
      </c>
      <c r="F467" s="10">
        <v>42</v>
      </c>
      <c r="G467" s="10"/>
      <c r="H467" s="28">
        <v>714</v>
      </c>
    </row>
    <row r="468" spans="1:8" x14ac:dyDescent="0.25">
      <c r="A468" s="20" t="s">
        <v>21</v>
      </c>
      <c r="B468" s="28">
        <v>50</v>
      </c>
      <c r="C468" s="10">
        <v>3.07</v>
      </c>
      <c r="D468" s="10">
        <v>1.07</v>
      </c>
      <c r="E468" s="10">
        <v>20.93</v>
      </c>
      <c r="F468" s="10">
        <v>107.21</v>
      </c>
      <c r="G468" s="10"/>
      <c r="H468" s="10" t="s">
        <v>37</v>
      </c>
    </row>
    <row r="469" spans="1:8" x14ac:dyDescent="0.25">
      <c r="A469" s="12" t="s">
        <v>23</v>
      </c>
      <c r="B469" s="29">
        <v>737</v>
      </c>
      <c r="C469" s="14">
        <f>SUM(C464:C468)</f>
        <v>31.63</v>
      </c>
      <c r="D469" s="14">
        <f>SUM(D464:D468)</f>
        <v>35.29</v>
      </c>
      <c r="E469" s="14">
        <f>SUM(E464:E468)</f>
        <v>69.03</v>
      </c>
      <c r="F469" s="15">
        <f>SUM(F464:F468)</f>
        <v>620.91000000000008</v>
      </c>
      <c r="G469" s="10"/>
      <c r="H469" s="10"/>
    </row>
    <row r="470" spans="1:8" x14ac:dyDescent="0.25">
      <c r="A470" s="98" t="s">
        <v>52</v>
      </c>
      <c r="B470" s="98"/>
      <c r="C470" s="98"/>
      <c r="D470" s="98"/>
      <c r="E470" s="98"/>
      <c r="F470" s="98"/>
      <c r="G470" s="98"/>
      <c r="H470" s="98"/>
    </row>
    <row r="471" spans="1:8" x14ac:dyDescent="0.25">
      <c r="A471" s="9" t="s">
        <v>81</v>
      </c>
      <c r="B471" s="28">
        <v>200</v>
      </c>
      <c r="C471" s="10">
        <v>8</v>
      </c>
      <c r="D471" s="10">
        <v>3</v>
      </c>
      <c r="E471" s="10">
        <v>28.6</v>
      </c>
      <c r="F471" s="10">
        <v>180</v>
      </c>
      <c r="G471" s="11"/>
      <c r="H471" s="62">
        <v>460</v>
      </c>
    </row>
    <row r="472" spans="1:8" x14ac:dyDescent="0.25">
      <c r="A472" s="12" t="s">
        <v>23</v>
      </c>
      <c r="B472" s="13" t="s">
        <v>82</v>
      </c>
      <c r="C472" s="13">
        <v>8</v>
      </c>
      <c r="D472" s="13">
        <v>3</v>
      </c>
      <c r="E472" s="13">
        <v>28.6</v>
      </c>
      <c r="F472" s="12">
        <v>180</v>
      </c>
      <c r="G472" s="10"/>
      <c r="H472" s="10"/>
    </row>
    <row r="473" spans="1:8" x14ac:dyDescent="0.25">
      <c r="A473" s="53" t="s">
        <v>54</v>
      </c>
      <c r="B473" s="10"/>
      <c r="C473" s="13">
        <f>C446+C449+C458+C462+C469+C472</f>
        <v>121.99</v>
      </c>
      <c r="D473" s="80">
        <f>D446+D449+D458+D462+D469+D472</f>
        <v>120.33000000000001</v>
      </c>
      <c r="E473" s="80">
        <f>E446+E449+E458+E462+E469+E472</f>
        <v>449.16999999999996</v>
      </c>
      <c r="F473" s="80">
        <f>F446+F449+F458+F462+F469+F472</f>
        <v>3153.83</v>
      </c>
      <c r="G473" s="10"/>
      <c r="H473" s="10"/>
    </row>
    <row r="474" spans="1:8" x14ac:dyDescent="0.25">
      <c r="A474" s="1"/>
      <c r="C474" s="8"/>
      <c r="D474" s="8"/>
      <c r="E474" s="8"/>
      <c r="F474" s="8"/>
    </row>
    <row r="475" spans="1:8" x14ac:dyDescent="0.25">
      <c r="F475" s="25" t="s">
        <v>0</v>
      </c>
    </row>
    <row r="476" spans="1:8" x14ac:dyDescent="0.25">
      <c r="F476" s="25" t="s">
        <v>1</v>
      </c>
    </row>
    <row r="477" spans="1:8" x14ac:dyDescent="0.25">
      <c r="F477" s="25" t="s">
        <v>2</v>
      </c>
    </row>
    <row r="478" spans="1:8" x14ac:dyDescent="0.25">
      <c r="A478" s="96" t="s">
        <v>183</v>
      </c>
      <c r="B478" s="96"/>
      <c r="C478" s="96"/>
      <c r="D478" s="96"/>
      <c r="E478" s="96"/>
      <c r="F478" s="96"/>
      <c r="G478" s="96"/>
      <c r="H478" s="96"/>
    </row>
    <row r="479" spans="1:8" ht="29.25" customHeight="1" x14ac:dyDescent="0.25">
      <c r="A479" s="93" t="s">
        <v>4</v>
      </c>
      <c r="B479" s="94" t="s">
        <v>5</v>
      </c>
      <c r="C479" s="94" t="s">
        <v>6</v>
      </c>
      <c r="D479" s="94"/>
      <c r="E479" s="94"/>
      <c r="F479" s="93" t="s">
        <v>57</v>
      </c>
      <c r="G479" s="93" t="s">
        <v>58</v>
      </c>
      <c r="H479" s="93" t="s">
        <v>12</v>
      </c>
    </row>
    <row r="480" spans="1:8" ht="30" x14ac:dyDescent="0.25">
      <c r="A480" s="93"/>
      <c r="B480" s="94"/>
      <c r="C480" s="23" t="s">
        <v>13</v>
      </c>
      <c r="D480" s="23" t="s">
        <v>14</v>
      </c>
      <c r="E480" s="22" t="s">
        <v>15</v>
      </c>
      <c r="F480" s="93"/>
      <c r="G480" s="93"/>
      <c r="H480" s="93"/>
    </row>
    <row r="481" spans="1:8" x14ac:dyDescent="0.25">
      <c r="A481" s="101" t="s">
        <v>16</v>
      </c>
      <c r="B481" s="101"/>
      <c r="C481" s="101"/>
      <c r="D481" s="101"/>
      <c r="E481" s="101"/>
      <c r="F481" s="101"/>
      <c r="G481" s="101"/>
      <c r="H481" s="101"/>
    </row>
    <row r="482" spans="1:8" x14ac:dyDescent="0.25">
      <c r="A482" s="9" t="s">
        <v>84</v>
      </c>
      <c r="B482" s="28">
        <v>40</v>
      </c>
      <c r="C482" s="10">
        <v>4</v>
      </c>
      <c r="D482" s="10">
        <v>13.36</v>
      </c>
      <c r="E482" s="10">
        <v>19</v>
      </c>
      <c r="F482" s="10">
        <v>211.2</v>
      </c>
      <c r="G482" s="10"/>
      <c r="H482" s="28">
        <v>1</v>
      </c>
    </row>
    <row r="483" spans="1:8" x14ac:dyDescent="0.25">
      <c r="A483" s="9" t="s">
        <v>60</v>
      </c>
      <c r="B483" s="28">
        <v>115</v>
      </c>
      <c r="C483" s="10">
        <v>4.5999999999999996</v>
      </c>
      <c r="D483" s="10">
        <v>1.72</v>
      </c>
      <c r="E483" s="10">
        <v>16.45</v>
      </c>
      <c r="F483" s="10">
        <v>103.5</v>
      </c>
      <c r="G483" s="10"/>
      <c r="H483" s="28" t="s">
        <v>22</v>
      </c>
    </row>
    <row r="484" spans="1:8" x14ac:dyDescent="0.25">
      <c r="A484" s="9" t="s">
        <v>128</v>
      </c>
      <c r="B484" s="50">
        <v>250</v>
      </c>
      <c r="C484" s="21">
        <v>5.25</v>
      </c>
      <c r="D484" s="21">
        <v>2.13</v>
      </c>
      <c r="E484" s="21">
        <v>42</v>
      </c>
      <c r="F484" s="21">
        <v>212.5</v>
      </c>
      <c r="G484" s="21"/>
      <c r="H484" s="50" t="s">
        <v>129</v>
      </c>
    </row>
    <row r="485" spans="1:8" x14ac:dyDescent="0.25">
      <c r="A485" s="9" t="s">
        <v>88</v>
      </c>
      <c r="B485" s="28">
        <v>200</v>
      </c>
      <c r="C485" s="10">
        <v>0.2</v>
      </c>
      <c r="D485" s="10">
        <v>0.06</v>
      </c>
      <c r="E485" s="10">
        <v>10</v>
      </c>
      <c r="F485" s="10">
        <v>42</v>
      </c>
      <c r="G485" s="10"/>
      <c r="H485" s="28">
        <v>713</v>
      </c>
    </row>
    <row r="486" spans="1:8" x14ac:dyDescent="0.25">
      <c r="A486" s="9" t="s">
        <v>21</v>
      </c>
      <c r="B486" s="28">
        <v>30</v>
      </c>
      <c r="C486" s="10">
        <v>1.8</v>
      </c>
      <c r="D486" s="10">
        <v>0.6</v>
      </c>
      <c r="E486" s="10">
        <v>12.6</v>
      </c>
      <c r="F486" s="10">
        <v>63</v>
      </c>
      <c r="G486" s="11"/>
      <c r="H486" s="28" t="s">
        <v>22</v>
      </c>
    </row>
    <row r="487" spans="1:8" x14ac:dyDescent="0.25">
      <c r="A487" s="12" t="s">
        <v>23</v>
      </c>
      <c r="B487" s="29">
        <v>625</v>
      </c>
      <c r="C487" s="14">
        <f>SUM(C482:C486)</f>
        <v>15.85</v>
      </c>
      <c r="D487" s="14">
        <f>SUM(D482:D486)</f>
        <v>17.87</v>
      </c>
      <c r="E487" s="14">
        <f>SUM(E482:E486)</f>
        <v>100.05</v>
      </c>
      <c r="F487" s="15">
        <f>SUM(F482:F486)</f>
        <v>632.20000000000005</v>
      </c>
      <c r="G487" s="10"/>
      <c r="H487" s="10"/>
    </row>
    <row r="488" spans="1:8" x14ac:dyDescent="0.25">
      <c r="A488" s="98" t="s">
        <v>24</v>
      </c>
      <c r="B488" s="98"/>
      <c r="C488" s="98"/>
      <c r="D488" s="98"/>
      <c r="E488" s="98"/>
      <c r="F488" s="98"/>
      <c r="G488" s="98"/>
      <c r="H488" s="98"/>
    </row>
    <row r="489" spans="1:8" x14ac:dyDescent="0.25">
      <c r="A489" s="37" t="s">
        <v>113</v>
      </c>
      <c r="B489" s="49">
        <v>175</v>
      </c>
      <c r="C489" s="79">
        <v>1.35</v>
      </c>
      <c r="D489" s="79">
        <v>0.3</v>
      </c>
      <c r="E489" s="79">
        <v>12.15</v>
      </c>
      <c r="F489" s="79">
        <v>57</v>
      </c>
      <c r="G489" s="43"/>
      <c r="H489" s="43" t="s">
        <v>114</v>
      </c>
    </row>
    <row r="490" spans="1:8" x14ac:dyDescent="0.25">
      <c r="A490" s="9" t="s">
        <v>115</v>
      </c>
      <c r="B490" s="28">
        <v>25</v>
      </c>
      <c r="C490" s="10">
        <v>0.2</v>
      </c>
      <c r="D490" s="10">
        <v>0.03</v>
      </c>
      <c r="E490" s="10">
        <v>19.95</v>
      </c>
      <c r="F490" s="10">
        <v>81.5</v>
      </c>
      <c r="G490" s="16"/>
      <c r="H490" s="16" t="s">
        <v>28</v>
      </c>
    </row>
    <row r="491" spans="1:8" x14ac:dyDescent="0.25">
      <c r="A491" s="12" t="s">
        <v>23</v>
      </c>
      <c r="B491" s="30">
        <v>200</v>
      </c>
      <c r="C491" s="14">
        <f>SUM(C489:C490)</f>
        <v>1.55</v>
      </c>
      <c r="D491" s="14">
        <f>SUM(D489:D490)</f>
        <v>0.32999999999999996</v>
      </c>
      <c r="E491" s="14">
        <f>SUM(E489:E490)</f>
        <v>32.1</v>
      </c>
      <c r="F491" s="15">
        <f>SUM(F489:F490)</f>
        <v>138.5</v>
      </c>
      <c r="G491" s="10"/>
      <c r="H491" s="10"/>
    </row>
    <row r="492" spans="1:8" x14ac:dyDescent="0.25">
      <c r="A492" s="98" t="s">
        <v>29</v>
      </c>
      <c r="B492" s="98"/>
      <c r="C492" s="98"/>
      <c r="D492" s="98"/>
      <c r="E492" s="98"/>
      <c r="F492" s="98"/>
      <c r="G492" s="98"/>
      <c r="H492" s="98"/>
    </row>
    <row r="493" spans="1:8" ht="30" x14ac:dyDescent="0.25">
      <c r="A493" s="9" t="s">
        <v>139</v>
      </c>
      <c r="B493" s="28">
        <v>100</v>
      </c>
      <c r="C493" s="10">
        <v>1.7</v>
      </c>
      <c r="D493" s="10">
        <v>6.8</v>
      </c>
      <c r="E493" s="10">
        <v>9.1999999999999993</v>
      </c>
      <c r="F493" s="10">
        <v>67</v>
      </c>
      <c r="G493" s="11"/>
      <c r="H493" s="10" t="s">
        <v>140</v>
      </c>
    </row>
    <row r="494" spans="1:8" ht="30" x14ac:dyDescent="0.25">
      <c r="A494" s="9" t="s">
        <v>184</v>
      </c>
      <c r="B494" s="28" t="s">
        <v>185</v>
      </c>
      <c r="C494" s="10">
        <v>3.6</v>
      </c>
      <c r="D494" s="10">
        <v>8.4</v>
      </c>
      <c r="E494" s="10">
        <v>22</v>
      </c>
      <c r="F494" s="10">
        <v>195</v>
      </c>
      <c r="G494" s="11"/>
      <c r="H494" s="28">
        <v>138</v>
      </c>
    </row>
    <row r="495" spans="1:8" x14ac:dyDescent="0.25">
      <c r="A495" s="9" t="s">
        <v>186</v>
      </c>
      <c r="B495" s="52">
        <v>130</v>
      </c>
      <c r="C495" s="10">
        <v>19.760000000000002</v>
      </c>
      <c r="D495" s="10">
        <v>12.09</v>
      </c>
      <c r="E495" s="10">
        <v>4.16</v>
      </c>
      <c r="F495" s="10">
        <v>291</v>
      </c>
      <c r="G495" s="10"/>
      <c r="H495" s="28">
        <v>493</v>
      </c>
    </row>
    <row r="496" spans="1:8" x14ac:dyDescent="0.25">
      <c r="A496" s="9" t="s">
        <v>96</v>
      </c>
      <c r="B496" s="52">
        <v>200</v>
      </c>
      <c r="C496" s="10">
        <v>6.8</v>
      </c>
      <c r="D496" s="10">
        <v>7.8</v>
      </c>
      <c r="E496" s="10">
        <v>31.4</v>
      </c>
      <c r="F496" s="10">
        <v>222</v>
      </c>
      <c r="G496" s="10"/>
      <c r="H496" s="28">
        <v>519</v>
      </c>
    </row>
    <row r="497" spans="1:8" x14ac:dyDescent="0.25">
      <c r="A497" s="9" t="s">
        <v>165</v>
      </c>
      <c r="B497" s="28">
        <v>200</v>
      </c>
      <c r="C497" s="10">
        <v>0.6</v>
      </c>
      <c r="D497" s="10">
        <v>0.2</v>
      </c>
      <c r="E497" s="10">
        <v>15.1</v>
      </c>
      <c r="F497" s="10">
        <v>65.400000000000006</v>
      </c>
      <c r="G497" s="10">
        <v>0.06</v>
      </c>
      <c r="H497" s="28">
        <v>54</v>
      </c>
    </row>
    <row r="498" spans="1:8" x14ac:dyDescent="0.25">
      <c r="A498" s="9" t="s">
        <v>36</v>
      </c>
      <c r="B498" s="28">
        <v>120</v>
      </c>
      <c r="C498" s="10">
        <v>7.2</v>
      </c>
      <c r="D498" s="10">
        <v>1.2</v>
      </c>
      <c r="E498" s="10">
        <v>53.2</v>
      </c>
      <c r="F498" s="10">
        <v>226.8</v>
      </c>
      <c r="G498" s="10"/>
      <c r="H498" s="28" t="s">
        <v>28</v>
      </c>
    </row>
    <row r="499" spans="1:8" x14ac:dyDescent="0.25">
      <c r="A499" s="9" t="s">
        <v>236</v>
      </c>
      <c r="B499" s="28">
        <v>20</v>
      </c>
      <c r="C499" s="10">
        <v>1.2</v>
      </c>
      <c r="D499" s="10">
        <v>0.4</v>
      </c>
      <c r="E499" s="10">
        <v>8.4</v>
      </c>
      <c r="F499" s="10">
        <v>42</v>
      </c>
      <c r="G499" s="11"/>
      <c r="H499" s="28" t="s">
        <v>22</v>
      </c>
    </row>
    <row r="500" spans="1:8" x14ac:dyDescent="0.25">
      <c r="A500" s="12" t="s">
        <v>23</v>
      </c>
      <c r="B500" s="29" t="s">
        <v>187</v>
      </c>
      <c r="C500" s="14">
        <f>SUM(C493:C499)</f>
        <v>40.860000000000007</v>
      </c>
      <c r="D500" s="14">
        <f t="shared" ref="D500:E500" si="8">SUM(D493:D499)</f>
        <v>36.89</v>
      </c>
      <c r="E500" s="14">
        <f t="shared" si="8"/>
        <v>143.46</v>
      </c>
      <c r="F500" s="14">
        <f>SUM(F493:F499)</f>
        <v>1109.2</v>
      </c>
      <c r="G500" s="10"/>
      <c r="H500" s="10"/>
    </row>
    <row r="501" spans="1:8" x14ac:dyDescent="0.25">
      <c r="A501" s="98" t="s">
        <v>40</v>
      </c>
      <c r="B501" s="98"/>
      <c r="C501" s="98"/>
      <c r="D501" s="98"/>
      <c r="E501" s="98"/>
      <c r="F501" s="98"/>
      <c r="G501" s="98"/>
      <c r="H501" s="98"/>
    </row>
    <row r="502" spans="1:8" x14ac:dyDescent="0.25">
      <c r="A502" s="9" t="s">
        <v>99</v>
      </c>
      <c r="B502" s="28">
        <v>200</v>
      </c>
      <c r="C502" s="10">
        <v>1.4</v>
      </c>
      <c r="D502" s="10">
        <v>0.2</v>
      </c>
      <c r="E502" s="10">
        <v>26.4</v>
      </c>
      <c r="F502" s="10">
        <v>120</v>
      </c>
      <c r="G502" s="11"/>
      <c r="H502" s="10" t="s">
        <v>100</v>
      </c>
    </row>
    <row r="503" spans="1:8" x14ac:dyDescent="0.25">
      <c r="A503" s="9" t="s">
        <v>121</v>
      </c>
      <c r="B503" s="28">
        <v>100</v>
      </c>
      <c r="C503" s="10">
        <v>5.5</v>
      </c>
      <c r="D503" s="10">
        <v>2.6</v>
      </c>
      <c r="E503" s="10">
        <v>55.9</v>
      </c>
      <c r="F503" s="10">
        <v>355.5</v>
      </c>
      <c r="G503" s="10"/>
      <c r="H503" s="27">
        <v>802.1</v>
      </c>
    </row>
    <row r="504" spans="1:8" x14ac:dyDescent="0.25">
      <c r="A504" s="12" t="s">
        <v>23</v>
      </c>
      <c r="B504" s="30">
        <v>300</v>
      </c>
      <c r="C504" s="14">
        <f>SUM(C502:C503)</f>
        <v>6.9</v>
      </c>
      <c r="D504" s="14">
        <f>SUM(D502:D503)</f>
        <v>2.8000000000000003</v>
      </c>
      <c r="E504" s="14">
        <f>SUM(E502:E503)</f>
        <v>82.3</v>
      </c>
      <c r="F504" s="15">
        <f>SUM(F502:F503)</f>
        <v>475.5</v>
      </c>
      <c r="G504" s="10"/>
      <c r="H504" s="10"/>
    </row>
    <row r="505" spans="1:8" x14ac:dyDescent="0.25">
      <c r="A505" s="98" t="s">
        <v>45</v>
      </c>
      <c r="B505" s="98"/>
      <c r="C505" s="98"/>
      <c r="D505" s="98"/>
      <c r="E505" s="98"/>
      <c r="F505" s="98"/>
      <c r="G505" s="98"/>
      <c r="H505" s="98"/>
    </row>
    <row r="506" spans="1:8" x14ac:dyDescent="0.25">
      <c r="A506" s="9" t="s">
        <v>188</v>
      </c>
      <c r="B506" s="28">
        <v>100</v>
      </c>
      <c r="C506" s="10">
        <v>17.11</v>
      </c>
      <c r="D506" s="10">
        <v>17.28</v>
      </c>
      <c r="E506" s="10">
        <v>3.33</v>
      </c>
      <c r="F506" s="10">
        <v>184.67</v>
      </c>
      <c r="G506" s="10"/>
      <c r="H506" s="28">
        <v>470</v>
      </c>
    </row>
    <row r="507" spans="1:8" x14ac:dyDescent="0.25">
      <c r="A507" s="9" t="s">
        <v>189</v>
      </c>
      <c r="B507" s="28">
        <v>180</v>
      </c>
      <c r="C507" s="10">
        <v>6.84</v>
      </c>
      <c r="D507" s="10">
        <v>8.1</v>
      </c>
      <c r="E507" s="10">
        <v>16.559999999999999</v>
      </c>
      <c r="F507" s="10">
        <v>167.4</v>
      </c>
      <c r="G507" s="10"/>
      <c r="H507" s="28">
        <v>525</v>
      </c>
    </row>
    <row r="508" spans="1:8" x14ac:dyDescent="0.25">
      <c r="A508" s="9" t="s">
        <v>241</v>
      </c>
      <c r="B508" s="28">
        <v>100</v>
      </c>
      <c r="C508" s="10">
        <v>0.8</v>
      </c>
      <c r="D508" s="10">
        <v>0.2</v>
      </c>
      <c r="E508" s="10">
        <v>2.6</v>
      </c>
      <c r="F508" s="10">
        <v>14</v>
      </c>
      <c r="G508" s="10"/>
      <c r="H508" s="10" t="s">
        <v>28</v>
      </c>
    </row>
    <row r="509" spans="1:8" ht="30" x14ac:dyDescent="0.25">
      <c r="A509" s="9" t="s">
        <v>191</v>
      </c>
      <c r="B509" s="82" t="s">
        <v>235</v>
      </c>
      <c r="C509" s="10">
        <v>10.9</v>
      </c>
      <c r="D509" s="10">
        <v>7.8</v>
      </c>
      <c r="E509" s="10">
        <v>10.58</v>
      </c>
      <c r="F509" s="10">
        <v>101.5</v>
      </c>
      <c r="G509" s="11"/>
      <c r="H509" s="10" t="s">
        <v>125</v>
      </c>
    </row>
    <row r="510" spans="1:8" x14ac:dyDescent="0.25">
      <c r="A510" s="9" t="s">
        <v>192</v>
      </c>
      <c r="B510" s="28">
        <v>200</v>
      </c>
      <c r="C510" s="10">
        <v>0.33</v>
      </c>
      <c r="D510" s="10">
        <v>0.21</v>
      </c>
      <c r="E510" s="10">
        <v>15.23</v>
      </c>
      <c r="F510" s="10">
        <v>64.12</v>
      </c>
      <c r="G510" s="11"/>
      <c r="H510" s="28">
        <v>412</v>
      </c>
    </row>
    <row r="511" spans="1:8" x14ac:dyDescent="0.25">
      <c r="A511" s="9" t="s">
        <v>150</v>
      </c>
      <c r="B511" s="28">
        <v>50</v>
      </c>
      <c r="C511" s="10">
        <v>3.07</v>
      </c>
      <c r="D511" s="10">
        <v>1.07</v>
      </c>
      <c r="E511" s="10">
        <v>20.93</v>
      </c>
      <c r="F511" s="10">
        <v>107.21</v>
      </c>
      <c r="G511" s="10"/>
      <c r="H511" s="10" t="s">
        <v>37</v>
      </c>
    </row>
    <row r="512" spans="1:8" x14ac:dyDescent="0.25">
      <c r="A512" s="12" t="s">
        <v>23</v>
      </c>
      <c r="B512" s="29">
        <v>745</v>
      </c>
      <c r="C512" s="14">
        <f>SUM(C506:C511)</f>
        <v>39.049999999999997</v>
      </c>
      <c r="D512" s="56">
        <f>SUM(D506:D511)</f>
        <v>34.660000000000004</v>
      </c>
      <c r="E512" s="56">
        <f>SUM(E506:E511)</f>
        <v>69.22999999999999</v>
      </c>
      <c r="F512" s="15">
        <f>SUM(F506:F511)</f>
        <v>638.90000000000009</v>
      </c>
      <c r="G512" s="51"/>
      <c r="H512" s="51"/>
    </row>
    <row r="513" spans="1:8" x14ac:dyDescent="0.25">
      <c r="A513" s="98" t="s">
        <v>52</v>
      </c>
      <c r="B513" s="98"/>
      <c r="C513" s="98"/>
      <c r="D513" s="98"/>
      <c r="E513" s="98"/>
      <c r="F513" s="98"/>
      <c r="G513" s="98"/>
      <c r="H513" s="98"/>
    </row>
    <row r="514" spans="1:8" x14ac:dyDescent="0.25">
      <c r="A514" s="20" t="s">
        <v>106</v>
      </c>
      <c r="B514" s="28">
        <v>200</v>
      </c>
      <c r="C514" s="10">
        <v>8</v>
      </c>
      <c r="D514" s="10">
        <v>3</v>
      </c>
      <c r="E514" s="10">
        <v>28.6</v>
      </c>
      <c r="F514" s="10">
        <v>180</v>
      </c>
      <c r="G514" s="11"/>
      <c r="H514" s="62">
        <v>460</v>
      </c>
    </row>
    <row r="515" spans="1:8" x14ac:dyDescent="0.25">
      <c r="A515" s="12" t="s">
        <v>23</v>
      </c>
      <c r="B515" s="13" t="s">
        <v>107</v>
      </c>
      <c r="C515" s="13">
        <f>SUM(C514)</f>
        <v>8</v>
      </c>
      <c r="D515" s="13">
        <f>SUM(D514)</f>
        <v>3</v>
      </c>
      <c r="E515" s="13">
        <f>SUM(E514)</f>
        <v>28.6</v>
      </c>
      <c r="F515" s="12">
        <f>SUM(F514)</f>
        <v>180</v>
      </c>
      <c r="G515" s="10"/>
      <c r="H515" s="10"/>
    </row>
    <row r="516" spans="1:8" x14ac:dyDescent="0.25">
      <c r="A516" s="12" t="s">
        <v>54</v>
      </c>
      <c r="B516" s="10"/>
      <c r="C516" s="13">
        <f>C487+C491+C500+C504+C512+C515</f>
        <v>112.21000000000001</v>
      </c>
      <c r="D516" s="80">
        <f t="shared" ref="D516:E516" si="9">D487+D491+D500+D504+D512+D515</f>
        <v>95.550000000000011</v>
      </c>
      <c r="E516" s="80">
        <f t="shared" si="9"/>
        <v>455.74</v>
      </c>
      <c r="F516" s="80">
        <f>F487+F491+F500+F504+F512+F515</f>
        <v>3174.3</v>
      </c>
      <c r="G516" s="10"/>
      <c r="H516" s="10"/>
    </row>
    <row r="517" spans="1:8" ht="15.75" x14ac:dyDescent="0.25">
      <c r="A517" s="7"/>
      <c r="C517" s="8"/>
      <c r="D517" s="8"/>
      <c r="E517" s="8"/>
      <c r="F517" s="8"/>
    </row>
    <row r="518" spans="1:8" x14ac:dyDescent="0.25">
      <c r="F518" s="25" t="s">
        <v>0</v>
      </c>
    </row>
    <row r="519" spans="1:8" x14ac:dyDescent="0.25">
      <c r="F519" s="25" t="s">
        <v>1</v>
      </c>
    </row>
    <row r="520" spans="1:8" x14ac:dyDescent="0.25">
      <c r="F520" s="25" t="s">
        <v>2</v>
      </c>
    </row>
    <row r="521" spans="1:8" x14ac:dyDescent="0.25">
      <c r="A521" s="96" t="s">
        <v>193</v>
      </c>
      <c r="B521" s="96"/>
      <c r="C521" s="96"/>
      <c r="D521" s="96"/>
      <c r="E521" s="96"/>
      <c r="F521" s="96"/>
      <c r="G521" s="96"/>
      <c r="H521" s="96"/>
    </row>
    <row r="522" spans="1:8" x14ac:dyDescent="0.25">
      <c r="A522" s="93" t="s">
        <v>4</v>
      </c>
      <c r="B522" s="94" t="s">
        <v>5</v>
      </c>
      <c r="C522" s="94" t="s">
        <v>6</v>
      </c>
      <c r="D522" s="94"/>
      <c r="E522" s="94"/>
      <c r="F522" s="22" t="s">
        <v>7</v>
      </c>
      <c r="G522" s="22" t="s">
        <v>9</v>
      </c>
      <c r="H522" s="93" t="s">
        <v>12</v>
      </c>
    </row>
    <row r="523" spans="1:8" ht="45" x14ac:dyDescent="0.25">
      <c r="A523" s="93"/>
      <c r="B523" s="94"/>
      <c r="C523" s="94"/>
      <c r="D523" s="94"/>
      <c r="E523" s="94"/>
      <c r="F523" s="22" t="s">
        <v>8</v>
      </c>
      <c r="G523" s="22" t="s">
        <v>10</v>
      </c>
      <c r="H523" s="93"/>
    </row>
    <row r="524" spans="1:8" ht="30" x14ac:dyDescent="0.25">
      <c r="A524" s="93"/>
      <c r="B524" s="94"/>
      <c r="C524" s="23" t="s">
        <v>13</v>
      </c>
      <c r="D524" s="23" t="s">
        <v>14</v>
      </c>
      <c r="E524" s="22" t="s">
        <v>15</v>
      </c>
      <c r="F524" s="24"/>
      <c r="G524" s="22" t="s">
        <v>11</v>
      </c>
      <c r="H524" s="93"/>
    </row>
    <row r="525" spans="1:8" x14ac:dyDescent="0.25">
      <c r="A525" s="101" t="s">
        <v>16</v>
      </c>
      <c r="B525" s="101"/>
      <c r="C525" s="101"/>
      <c r="D525" s="101"/>
      <c r="E525" s="101"/>
      <c r="F525" s="101"/>
      <c r="G525" s="101"/>
      <c r="H525" s="101"/>
    </row>
    <row r="526" spans="1:8" x14ac:dyDescent="0.25">
      <c r="A526" s="9" t="s">
        <v>17</v>
      </c>
      <c r="B526" s="28">
        <v>40</v>
      </c>
      <c r="C526" s="10">
        <v>4</v>
      </c>
      <c r="D526" s="10">
        <v>13.36</v>
      </c>
      <c r="E526" s="10">
        <v>19</v>
      </c>
      <c r="F526" s="10">
        <v>171.1</v>
      </c>
      <c r="G526" s="10"/>
      <c r="H526" s="28">
        <v>1</v>
      </c>
    </row>
    <row r="527" spans="1:8" x14ac:dyDescent="0.25">
      <c r="A527" s="9" t="s">
        <v>138</v>
      </c>
      <c r="B527" s="28">
        <v>120</v>
      </c>
      <c r="C527" s="10">
        <v>8.5</v>
      </c>
      <c r="D527" s="10">
        <v>7.6</v>
      </c>
      <c r="E527" s="10">
        <v>1.6</v>
      </c>
      <c r="F527" s="10">
        <v>108</v>
      </c>
      <c r="G527" s="10"/>
      <c r="H527" s="28">
        <v>311</v>
      </c>
    </row>
    <row r="528" spans="1:8" x14ac:dyDescent="0.25">
      <c r="A528" s="9" t="s">
        <v>19</v>
      </c>
      <c r="B528" s="28">
        <v>250</v>
      </c>
      <c r="C528" s="10">
        <v>5.38</v>
      </c>
      <c r="D528" s="10">
        <v>7.5</v>
      </c>
      <c r="E528" s="10">
        <v>34.630000000000003</v>
      </c>
      <c r="F528" s="10">
        <v>232.5</v>
      </c>
      <c r="G528" s="10"/>
      <c r="H528" s="28">
        <v>284</v>
      </c>
    </row>
    <row r="529" spans="1:8" x14ac:dyDescent="0.25">
      <c r="A529" s="9" t="s">
        <v>20</v>
      </c>
      <c r="B529" s="28">
        <v>200</v>
      </c>
      <c r="C529" s="10">
        <v>4</v>
      </c>
      <c r="D529" s="10">
        <v>4</v>
      </c>
      <c r="E529" s="10">
        <v>16</v>
      </c>
      <c r="F529" s="10">
        <v>116</v>
      </c>
      <c r="G529" s="10"/>
      <c r="H529" s="28">
        <v>725</v>
      </c>
    </row>
    <row r="530" spans="1:8" x14ac:dyDescent="0.25">
      <c r="A530" s="9" t="s">
        <v>21</v>
      </c>
      <c r="B530" s="28">
        <v>30</v>
      </c>
      <c r="C530" s="10">
        <v>1.8</v>
      </c>
      <c r="D530" s="10">
        <v>0.6</v>
      </c>
      <c r="E530" s="10">
        <v>12.6</v>
      </c>
      <c r="F530" s="10">
        <v>63</v>
      </c>
      <c r="G530" s="11"/>
      <c r="H530" s="28" t="s">
        <v>22</v>
      </c>
    </row>
    <row r="531" spans="1:8" x14ac:dyDescent="0.25">
      <c r="A531" s="12" t="s">
        <v>23</v>
      </c>
      <c r="B531" s="29">
        <v>630</v>
      </c>
      <c r="C531" s="14">
        <f>SUM(C526:C530)</f>
        <v>23.68</v>
      </c>
      <c r="D531" s="14">
        <f>SUM(D526:D530)</f>
        <v>33.06</v>
      </c>
      <c r="E531" s="14">
        <f>SUM(E526:E530)</f>
        <v>83.83</v>
      </c>
      <c r="F531" s="15">
        <f>SUM(F526:F530)</f>
        <v>690.6</v>
      </c>
      <c r="G531" s="10"/>
      <c r="H531" s="10"/>
    </row>
    <row r="532" spans="1:8" x14ac:dyDescent="0.25">
      <c r="A532" s="98" t="s">
        <v>24</v>
      </c>
      <c r="B532" s="98"/>
      <c r="C532" s="98"/>
      <c r="D532" s="98"/>
      <c r="E532" s="98"/>
      <c r="F532" s="98"/>
      <c r="G532" s="98"/>
      <c r="H532" s="98"/>
    </row>
    <row r="533" spans="1:8" x14ac:dyDescent="0.25">
      <c r="A533" s="9" t="s">
        <v>25</v>
      </c>
      <c r="B533" s="28">
        <v>175</v>
      </c>
      <c r="C533" s="10">
        <v>0.6</v>
      </c>
      <c r="D533" s="10">
        <v>0.6</v>
      </c>
      <c r="E533" s="10">
        <v>14.7</v>
      </c>
      <c r="F533" s="10">
        <v>66</v>
      </c>
      <c r="G533" s="16"/>
      <c r="H533" s="16" t="s">
        <v>26</v>
      </c>
    </row>
    <row r="534" spans="1:8" x14ac:dyDescent="0.25">
      <c r="A534" s="9" t="s">
        <v>27</v>
      </c>
      <c r="B534" s="28">
        <v>25</v>
      </c>
      <c r="C534" s="10">
        <v>0.8</v>
      </c>
      <c r="D534" s="10">
        <v>0.7</v>
      </c>
      <c r="E534" s="10">
        <v>20.27</v>
      </c>
      <c r="F534" s="10">
        <v>85.53</v>
      </c>
      <c r="G534" s="16"/>
      <c r="H534" s="16" t="s">
        <v>37</v>
      </c>
    </row>
    <row r="535" spans="1:8" x14ac:dyDescent="0.25">
      <c r="A535" s="12" t="s">
        <v>23</v>
      </c>
      <c r="B535" s="29">
        <v>200</v>
      </c>
      <c r="C535" s="13">
        <f>SUM(C533:C534)</f>
        <v>1.4</v>
      </c>
      <c r="D535" s="13">
        <f>SUM(D533:D534)</f>
        <v>1.2999999999999998</v>
      </c>
      <c r="E535" s="13">
        <f>SUM(E533:E534)</f>
        <v>34.97</v>
      </c>
      <c r="F535" s="12">
        <f>SUM(F533:F534)</f>
        <v>151.53</v>
      </c>
      <c r="G535" s="10"/>
      <c r="H535" s="10"/>
    </row>
    <row r="536" spans="1:8" x14ac:dyDescent="0.25">
      <c r="A536" s="98" t="s">
        <v>29</v>
      </c>
      <c r="B536" s="98"/>
      <c r="C536" s="98"/>
      <c r="D536" s="98"/>
      <c r="E536" s="98"/>
      <c r="F536" s="98"/>
      <c r="G536" s="98"/>
      <c r="H536" s="98"/>
    </row>
    <row r="537" spans="1:8" ht="30" x14ac:dyDescent="0.25">
      <c r="A537" s="9" t="s">
        <v>130</v>
      </c>
      <c r="B537" s="28">
        <v>100</v>
      </c>
      <c r="C537" s="10">
        <v>3.6</v>
      </c>
      <c r="D537" s="10">
        <v>3.9</v>
      </c>
      <c r="E537" s="10">
        <v>7.5</v>
      </c>
      <c r="F537" s="10">
        <v>80</v>
      </c>
      <c r="G537" s="11"/>
      <c r="H537" s="28">
        <v>63</v>
      </c>
    </row>
    <row r="538" spans="1:8" ht="30" x14ac:dyDescent="0.25">
      <c r="A538" s="9" t="s">
        <v>131</v>
      </c>
      <c r="B538" s="28" t="s">
        <v>32</v>
      </c>
      <c r="C538" s="10">
        <v>4.8</v>
      </c>
      <c r="D538" s="10">
        <v>3.2</v>
      </c>
      <c r="E538" s="10">
        <v>29.6</v>
      </c>
      <c r="F538" s="10">
        <v>203</v>
      </c>
      <c r="G538" s="11"/>
      <c r="H538" s="28">
        <v>163</v>
      </c>
    </row>
    <row r="539" spans="1:8" x14ac:dyDescent="0.25">
      <c r="A539" s="17" t="s">
        <v>132</v>
      </c>
      <c r="B539" s="28">
        <v>100</v>
      </c>
      <c r="C539" s="10">
        <v>21.6</v>
      </c>
      <c r="D539" s="10">
        <v>8.67</v>
      </c>
      <c r="E539" s="10">
        <v>5.32</v>
      </c>
      <c r="F539" s="10">
        <v>182.27</v>
      </c>
      <c r="G539" s="10"/>
      <c r="H539" s="28">
        <v>422</v>
      </c>
    </row>
    <row r="540" spans="1:8" x14ac:dyDescent="0.25">
      <c r="A540" s="9" t="s">
        <v>118</v>
      </c>
      <c r="B540" s="28">
        <v>200</v>
      </c>
      <c r="C540" s="10">
        <v>4.8</v>
      </c>
      <c r="D540" s="10">
        <v>7.8</v>
      </c>
      <c r="E540" s="10">
        <v>37.799999999999997</v>
      </c>
      <c r="F540" s="10">
        <v>240</v>
      </c>
      <c r="G540" s="11"/>
      <c r="H540" s="28">
        <v>515</v>
      </c>
    </row>
    <row r="541" spans="1:8" ht="30" x14ac:dyDescent="0.25">
      <c r="A541" s="9" t="s">
        <v>35</v>
      </c>
      <c r="B541" s="28">
        <v>200</v>
      </c>
      <c r="C541" s="10">
        <v>0.46</v>
      </c>
      <c r="D541" s="10">
        <v>0</v>
      </c>
      <c r="E541" s="10">
        <v>49.2</v>
      </c>
      <c r="F541" s="10">
        <v>86.3</v>
      </c>
      <c r="G541" s="10">
        <v>0.06</v>
      </c>
      <c r="H541" s="28">
        <v>643</v>
      </c>
    </row>
    <row r="542" spans="1:8" x14ac:dyDescent="0.25">
      <c r="A542" s="9" t="s">
        <v>36</v>
      </c>
      <c r="B542" s="28">
        <v>120</v>
      </c>
      <c r="C542" s="10">
        <v>7.2</v>
      </c>
      <c r="D542" s="10">
        <v>1.2</v>
      </c>
      <c r="E542" s="10">
        <v>53.2</v>
      </c>
      <c r="F542" s="10">
        <v>226.8</v>
      </c>
      <c r="G542" s="10"/>
      <c r="H542" s="10" t="s">
        <v>28</v>
      </c>
    </row>
    <row r="543" spans="1:8" x14ac:dyDescent="0.25">
      <c r="A543" s="9" t="s">
        <v>236</v>
      </c>
      <c r="B543" s="28">
        <v>20</v>
      </c>
      <c r="C543" s="10">
        <v>1.2</v>
      </c>
      <c r="D543" s="10">
        <v>0.4</v>
      </c>
      <c r="E543" s="10">
        <v>8.4</v>
      </c>
      <c r="F543" s="10">
        <v>42</v>
      </c>
      <c r="G543" s="11"/>
      <c r="H543" s="28" t="s">
        <v>22</v>
      </c>
    </row>
    <row r="544" spans="1:8" x14ac:dyDescent="0.25">
      <c r="A544" s="12" t="s">
        <v>23</v>
      </c>
      <c r="B544" s="13" t="s">
        <v>194</v>
      </c>
      <c r="C544" s="14">
        <f>SUM(C537:C543)</f>
        <v>43.660000000000004</v>
      </c>
      <c r="D544" s="14">
        <f t="shared" ref="D544:E544" si="10">SUM(D537:D543)</f>
        <v>25.169999999999998</v>
      </c>
      <c r="E544" s="14">
        <f t="shared" si="10"/>
        <v>191.02</v>
      </c>
      <c r="F544" s="14">
        <f>SUM(F537:F543)</f>
        <v>1060.3699999999999</v>
      </c>
      <c r="G544" s="10"/>
      <c r="H544" s="10"/>
    </row>
    <row r="545" spans="1:8" x14ac:dyDescent="0.25">
      <c r="A545" s="98" t="s">
        <v>40</v>
      </c>
      <c r="B545" s="98"/>
      <c r="C545" s="98"/>
      <c r="D545" s="98"/>
      <c r="E545" s="98"/>
      <c r="F545" s="98"/>
      <c r="G545" s="98"/>
      <c r="H545" s="98"/>
    </row>
    <row r="546" spans="1:8" x14ac:dyDescent="0.25">
      <c r="A546" s="9" t="s">
        <v>41</v>
      </c>
      <c r="B546" s="28">
        <v>200</v>
      </c>
      <c r="C546" s="10">
        <v>1</v>
      </c>
      <c r="D546" s="10">
        <v>0</v>
      </c>
      <c r="E546" s="10">
        <v>25.4</v>
      </c>
      <c r="F546" s="10">
        <v>110</v>
      </c>
      <c r="G546" s="18"/>
      <c r="H546" s="10" t="s">
        <v>42</v>
      </c>
    </row>
    <row r="547" spans="1:8" x14ac:dyDescent="0.25">
      <c r="A547" s="9" t="s">
        <v>43</v>
      </c>
      <c r="B547" s="28">
        <v>100</v>
      </c>
      <c r="C547" s="10">
        <v>7.33</v>
      </c>
      <c r="D547" s="10">
        <v>8.56</v>
      </c>
      <c r="E547" s="10">
        <v>59.68</v>
      </c>
      <c r="F547" s="19">
        <v>358.44</v>
      </c>
      <c r="G547" s="10"/>
      <c r="H547" s="10" t="s">
        <v>44</v>
      </c>
    </row>
    <row r="548" spans="1:8" x14ac:dyDescent="0.25">
      <c r="A548" s="12" t="s">
        <v>23</v>
      </c>
      <c r="B548" s="30">
        <f>SUM(B546:B547)</f>
        <v>300</v>
      </c>
      <c r="C548" s="14">
        <f>SUM(C546:C547)</f>
        <v>8.33</v>
      </c>
      <c r="D548" s="14">
        <f>SUM(D546:D547)</f>
        <v>8.56</v>
      </c>
      <c r="E548" s="14">
        <f>SUM(E546:E547)</f>
        <v>85.08</v>
      </c>
      <c r="F548" s="15">
        <f>SUM(F546:F547)</f>
        <v>468.44</v>
      </c>
      <c r="G548" s="10"/>
      <c r="H548" s="10"/>
    </row>
    <row r="549" spans="1:8" x14ac:dyDescent="0.25">
      <c r="A549" s="98" t="s">
        <v>45</v>
      </c>
      <c r="B549" s="98"/>
      <c r="C549" s="98"/>
      <c r="D549" s="98"/>
      <c r="E549" s="98"/>
      <c r="F549" s="98"/>
      <c r="G549" s="98"/>
      <c r="H549" s="98"/>
    </row>
    <row r="550" spans="1:8" ht="30" x14ac:dyDescent="0.25">
      <c r="A550" s="9" t="s">
        <v>158</v>
      </c>
      <c r="B550" s="28">
        <v>280</v>
      </c>
      <c r="C550" s="10">
        <v>18.53</v>
      </c>
      <c r="D550" s="10">
        <v>14.59</v>
      </c>
      <c r="E550" s="10">
        <v>18.45</v>
      </c>
      <c r="F550" s="10">
        <v>287.99</v>
      </c>
      <c r="G550" s="11"/>
      <c r="H550" s="28">
        <v>354</v>
      </c>
    </row>
    <row r="551" spans="1:8" ht="30" x14ac:dyDescent="0.25">
      <c r="A551" s="20" t="s">
        <v>242</v>
      </c>
      <c r="B551" s="82" t="s">
        <v>235</v>
      </c>
      <c r="C551" s="10">
        <v>8.32</v>
      </c>
      <c r="D551" s="10">
        <v>7.21</v>
      </c>
      <c r="E551" s="10">
        <v>11</v>
      </c>
      <c r="F551" s="10">
        <v>100.8</v>
      </c>
      <c r="G551" s="10"/>
      <c r="H551" s="28">
        <v>326</v>
      </c>
    </row>
    <row r="552" spans="1:8" ht="30" x14ac:dyDescent="0.25">
      <c r="A552" s="9" t="s">
        <v>243</v>
      </c>
      <c r="B552" s="28">
        <v>200</v>
      </c>
      <c r="C552" s="10">
        <v>0.46</v>
      </c>
      <c r="D552" s="10">
        <v>0</v>
      </c>
      <c r="E552" s="10">
        <v>49.2</v>
      </c>
      <c r="F552" s="10">
        <v>101</v>
      </c>
      <c r="G552" s="11"/>
      <c r="H552" s="28">
        <v>643</v>
      </c>
    </row>
    <row r="553" spans="1:8" x14ac:dyDescent="0.25">
      <c r="A553" s="9" t="s">
        <v>238</v>
      </c>
      <c r="B553" s="28">
        <v>50</v>
      </c>
      <c r="C553" s="10">
        <v>3.07</v>
      </c>
      <c r="D553" s="10">
        <v>1.07</v>
      </c>
      <c r="E553" s="10">
        <v>20.93</v>
      </c>
      <c r="F553" s="10">
        <v>107.21</v>
      </c>
      <c r="G553" s="10"/>
      <c r="H553" s="28" t="s">
        <v>37</v>
      </c>
    </row>
    <row r="554" spans="1:8" x14ac:dyDescent="0.25">
      <c r="A554" s="9" t="s">
        <v>23</v>
      </c>
      <c r="B554" s="29">
        <v>645</v>
      </c>
      <c r="C554" s="14">
        <f>SUM(C550:C553)</f>
        <v>30.380000000000003</v>
      </c>
      <c r="D554" s="14">
        <f>SUM(D550:D553)</f>
        <v>22.87</v>
      </c>
      <c r="E554" s="14">
        <f>SUM(E550:E553)</f>
        <v>99.580000000000013</v>
      </c>
      <c r="F554" s="15">
        <f>SUM(F550:F553)</f>
        <v>597</v>
      </c>
      <c r="G554" s="10"/>
      <c r="H554" s="10"/>
    </row>
    <row r="555" spans="1:8" x14ac:dyDescent="0.25">
      <c r="A555" s="98" t="s">
        <v>52</v>
      </c>
      <c r="B555" s="98"/>
      <c r="C555" s="98"/>
      <c r="D555" s="98"/>
      <c r="E555" s="98"/>
      <c r="F555" s="98"/>
      <c r="G555" s="98"/>
      <c r="H555" s="98"/>
    </row>
    <row r="556" spans="1:8" x14ac:dyDescent="0.25">
      <c r="A556" s="9" t="s">
        <v>53</v>
      </c>
      <c r="B556" s="28">
        <v>200</v>
      </c>
      <c r="C556" s="10">
        <v>8</v>
      </c>
      <c r="D556" s="10">
        <v>3</v>
      </c>
      <c r="E556" s="10">
        <v>28.6</v>
      </c>
      <c r="F556" s="10">
        <v>180</v>
      </c>
      <c r="G556" s="11"/>
      <c r="H556" s="50">
        <v>460</v>
      </c>
    </row>
    <row r="557" spans="1:8" x14ac:dyDescent="0.25">
      <c r="A557" s="12" t="s">
        <v>23</v>
      </c>
      <c r="B557" s="29">
        <v>200</v>
      </c>
      <c r="C557" s="13">
        <v>8</v>
      </c>
      <c r="D557" s="13">
        <v>3</v>
      </c>
      <c r="E557" s="13">
        <v>28.6</v>
      </c>
      <c r="F557" s="12">
        <v>180</v>
      </c>
      <c r="G557" s="10"/>
      <c r="H557" s="10"/>
    </row>
    <row r="558" spans="1:8" x14ac:dyDescent="0.25">
      <c r="A558" s="12" t="s">
        <v>54</v>
      </c>
      <c r="B558" s="10"/>
      <c r="C558" s="13">
        <f>C531+C535+C544+C548+C554+C557</f>
        <v>115.45000000000002</v>
      </c>
      <c r="D558" s="80">
        <f>D531+D535+D544+D548+D554+D557</f>
        <v>93.960000000000008</v>
      </c>
      <c r="E558" s="80">
        <f>E531+E535+E544+E548+E554+E557</f>
        <v>523.08000000000004</v>
      </c>
      <c r="F558" s="80">
        <f>F531+F535+F544+F548+F554+F557</f>
        <v>3147.94</v>
      </c>
      <c r="G558" s="10"/>
      <c r="H558" s="10"/>
    </row>
    <row r="559" spans="1:8" ht="15.75" x14ac:dyDescent="0.25">
      <c r="A559" s="7"/>
      <c r="C559" s="8"/>
      <c r="D559" s="8"/>
      <c r="E559" s="8"/>
      <c r="F559" s="8"/>
    </row>
    <row r="560" spans="1:8" x14ac:dyDescent="0.25">
      <c r="F560" s="25" t="s">
        <v>0</v>
      </c>
    </row>
    <row r="561" spans="1:8" x14ac:dyDescent="0.25">
      <c r="F561" s="25" t="s">
        <v>1</v>
      </c>
    </row>
    <row r="562" spans="1:8" x14ac:dyDescent="0.25">
      <c r="F562" s="25" t="s">
        <v>2</v>
      </c>
    </row>
    <row r="563" spans="1:8" x14ac:dyDescent="0.25">
      <c r="A563" s="96" t="s">
        <v>195</v>
      </c>
      <c r="B563" s="96"/>
      <c r="C563" s="96"/>
      <c r="D563" s="96"/>
      <c r="E563" s="96"/>
      <c r="F563" s="96"/>
      <c r="G563" s="96"/>
      <c r="H563" s="96"/>
    </row>
    <row r="564" spans="1:8" ht="29.25" customHeight="1" x14ac:dyDescent="0.25">
      <c r="A564" s="93" t="s">
        <v>4</v>
      </c>
      <c r="B564" s="94" t="s">
        <v>5</v>
      </c>
      <c r="C564" s="94" t="s">
        <v>6</v>
      </c>
      <c r="D564" s="94"/>
      <c r="E564" s="94"/>
      <c r="F564" s="93" t="s">
        <v>57</v>
      </c>
      <c r="G564" s="93" t="s">
        <v>58</v>
      </c>
      <c r="H564" s="93" t="s">
        <v>12</v>
      </c>
    </row>
    <row r="565" spans="1:8" ht="30" x14ac:dyDescent="0.25">
      <c r="A565" s="93"/>
      <c r="B565" s="94"/>
      <c r="C565" s="23" t="s">
        <v>13</v>
      </c>
      <c r="D565" s="23" t="s">
        <v>14</v>
      </c>
      <c r="E565" s="22" t="s">
        <v>15</v>
      </c>
      <c r="F565" s="93"/>
      <c r="G565" s="93"/>
      <c r="H565" s="93"/>
    </row>
    <row r="566" spans="1:8" x14ac:dyDescent="0.25">
      <c r="A566" s="101" t="s">
        <v>16</v>
      </c>
      <c r="B566" s="101"/>
      <c r="C566" s="101"/>
      <c r="D566" s="101"/>
      <c r="E566" s="101"/>
      <c r="F566" s="101"/>
      <c r="G566" s="101"/>
      <c r="H566" s="101"/>
    </row>
    <row r="567" spans="1:8" ht="30" x14ac:dyDescent="0.25">
      <c r="A567" s="37" t="s">
        <v>59</v>
      </c>
      <c r="B567" s="49">
        <v>55</v>
      </c>
      <c r="C567" s="35">
        <v>5.55</v>
      </c>
      <c r="D567" s="35">
        <v>5.7</v>
      </c>
      <c r="E567" s="35">
        <v>17.3</v>
      </c>
      <c r="F567" s="35">
        <v>143.69999999999999</v>
      </c>
      <c r="G567" s="35"/>
      <c r="H567" s="49">
        <v>3</v>
      </c>
    </row>
    <row r="568" spans="1:8" ht="30" x14ac:dyDescent="0.25">
      <c r="A568" s="37" t="s">
        <v>152</v>
      </c>
      <c r="B568" s="49">
        <v>100</v>
      </c>
      <c r="C568" s="35">
        <v>1.81</v>
      </c>
      <c r="D568" s="35">
        <v>0.17</v>
      </c>
      <c r="E568" s="35">
        <v>18.5</v>
      </c>
      <c r="F568" s="35">
        <v>82</v>
      </c>
      <c r="G568" s="35"/>
      <c r="H568" s="49">
        <v>72</v>
      </c>
    </row>
    <row r="569" spans="1:8" x14ac:dyDescent="0.25">
      <c r="A569" s="37" t="s">
        <v>161</v>
      </c>
      <c r="B569" s="49">
        <v>250</v>
      </c>
      <c r="C569" s="35">
        <v>5.38</v>
      </c>
      <c r="D569" s="35">
        <v>7.5</v>
      </c>
      <c r="E569" s="35">
        <v>34.630000000000003</v>
      </c>
      <c r="F569" s="35">
        <v>232.5</v>
      </c>
      <c r="G569" s="35"/>
      <c r="H569" s="49">
        <v>284</v>
      </c>
    </row>
    <row r="570" spans="1:8" x14ac:dyDescent="0.25">
      <c r="A570" s="37" t="s">
        <v>62</v>
      </c>
      <c r="B570" s="49">
        <v>200</v>
      </c>
      <c r="C570" s="35">
        <v>2.8</v>
      </c>
      <c r="D570" s="35">
        <v>3.2</v>
      </c>
      <c r="E570" s="35">
        <v>14.8</v>
      </c>
      <c r="F570" s="35">
        <v>100</v>
      </c>
      <c r="G570" s="35"/>
      <c r="H570" s="49">
        <v>719</v>
      </c>
    </row>
    <row r="571" spans="1:8" x14ac:dyDescent="0.25">
      <c r="A571" s="9" t="s">
        <v>21</v>
      </c>
      <c r="B571" s="28">
        <v>30</v>
      </c>
      <c r="C571" s="10">
        <v>1.8</v>
      </c>
      <c r="D571" s="10">
        <v>0.6</v>
      </c>
      <c r="E571" s="10">
        <v>12.6</v>
      </c>
      <c r="F571" s="10">
        <v>63</v>
      </c>
      <c r="G571" s="11"/>
      <c r="H571" s="28" t="s">
        <v>22</v>
      </c>
    </row>
    <row r="572" spans="1:8" x14ac:dyDescent="0.25">
      <c r="A572" s="39" t="s">
        <v>23</v>
      </c>
      <c r="B572" s="57">
        <v>625</v>
      </c>
      <c r="C572" s="41">
        <f>SUM(C567:C571)</f>
        <v>17.34</v>
      </c>
      <c r="D572" s="41">
        <f>SUM(D567:D571)</f>
        <v>17.170000000000002</v>
      </c>
      <c r="E572" s="41">
        <f>SUM(E567:E571)</f>
        <v>97.83</v>
      </c>
      <c r="F572" s="42">
        <f>SUM(F567:F571)</f>
        <v>621.20000000000005</v>
      </c>
      <c r="G572" s="35"/>
      <c r="H572" s="35"/>
    </row>
    <row r="573" spans="1:8" x14ac:dyDescent="0.25">
      <c r="A573" s="104" t="s">
        <v>24</v>
      </c>
      <c r="B573" s="104"/>
      <c r="C573" s="104"/>
      <c r="D573" s="104"/>
      <c r="E573" s="104"/>
      <c r="F573" s="104"/>
      <c r="G573" s="104"/>
      <c r="H573" s="104"/>
    </row>
    <row r="574" spans="1:8" x14ac:dyDescent="0.25">
      <c r="A574" s="20" t="s">
        <v>64</v>
      </c>
      <c r="B574" s="28">
        <v>175</v>
      </c>
      <c r="C574" s="10">
        <v>0.6</v>
      </c>
      <c r="D574" s="10">
        <v>0.45</v>
      </c>
      <c r="E574" s="10">
        <v>15.45</v>
      </c>
      <c r="F574" s="10">
        <v>69</v>
      </c>
      <c r="G574" s="16"/>
      <c r="H574" s="55">
        <v>396</v>
      </c>
    </row>
    <row r="575" spans="1:8" x14ac:dyDescent="0.25">
      <c r="A575" s="46" t="s">
        <v>65</v>
      </c>
      <c r="B575" s="49">
        <v>25</v>
      </c>
      <c r="C575" s="35">
        <v>1.88</v>
      </c>
      <c r="D575" s="35">
        <v>2.95</v>
      </c>
      <c r="E575" s="35">
        <v>18.73</v>
      </c>
      <c r="F575" s="35">
        <v>94.3</v>
      </c>
      <c r="G575" s="43"/>
      <c r="H575" s="43" t="s">
        <v>196</v>
      </c>
    </row>
    <row r="576" spans="1:8" x14ac:dyDescent="0.25">
      <c r="A576" s="39" t="s">
        <v>23</v>
      </c>
      <c r="B576" s="58">
        <v>200</v>
      </c>
      <c r="C576" s="41">
        <f>SUM(C574:C575)</f>
        <v>2.48</v>
      </c>
      <c r="D576" s="41">
        <f>SUM(D574:D575)</f>
        <v>3.4000000000000004</v>
      </c>
      <c r="E576" s="41">
        <f>SUM(E574:E575)</f>
        <v>34.18</v>
      </c>
      <c r="F576" s="42">
        <f>SUM(F574:F575)</f>
        <v>163.30000000000001</v>
      </c>
      <c r="G576" s="35"/>
      <c r="H576" s="35"/>
    </row>
    <row r="577" spans="1:8" x14ac:dyDescent="0.25">
      <c r="A577" s="104" t="s">
        <v>29</v>
      </c>
      <c r="B577" s="104"/>
      <c r="C577" s="104"/>
      <c r="D577" s="104"/>
      <c r="E577" s="104"/>
      <c r="F577" s="104"/>
      <c r="G577" s="104"/>
      <c r="H577" s="104"/>
    </row>
    <row r="578" spans="1:8" ht="30" x14ac:dyDescent="0.25">
      <c r="A578" s="37" t="s">
        <v>30</v>
      </c>
      <c r="B578" s="49">
        <v>100</v>
      </c>
      <c r="C578" s="35">
        <v>1.1299999999999999</v>
      </c>
      <c r="D578" s="35">
        <v>6.19</v>
      </c>
      <c r="E578" s="35">
        <v>4.72</v>
      </c>
      <c r="F578" s="35">
        <v>79.099999999999994</v>
      </c>
      <c r="G578" s="35"/>
      <c r="H578" s="49">
        <v>48</v>
      </c>
    </row>
    <row r="579" spans="1:8" x14ac:dyDescent="0.25">
      <c r="A579" s="46" t="s">
        <v>154</v>
      </c>
      <c r="B579" s="49" t="s">
        <v>94</v>
      </c>
      <c r="C579" s="35">
        <v>7.09</v>
      </c>
      <c r="D579" s="35">
        <v>9.44</v>
      </c>
      <c r="E579" s="35">
        <v>23.93</v>
      </c>
      <c r="F579" s="35">
        <v>299.76</v>
      </c>
      <c r="G579" s="38"/>
      <c r="H579" s="49">
        <v>133</v>
      </c>
    </row>
    <row r="580" spans="1:8" x14ac:dyDescent="0.25">
      <c r="A580" s="46" t="s">
        <v>155</v>
      </c>
      <c r="B580" s="49">
        <v>300</v>
      </c>
      <c r="C580" s="35">
        <v>19.63</v>
      </c>
      <c r="D580" s="35">
        <v>15.4</v>
      </c>
      <c r="E580" s="35">
        <v>28.67</v>
      </c>
      <c r="F580" s="35">
        <v>419.24</v>
      </c>
      <c r="G580" s="38"/>
      <c r="H580" s="49">
        <v>296</v>
      </c>
    </row>
    <row r="581" spans="1:8" ht="30" x14ac:dyDescent="0.25">
      <c r="A581" s="37" t="s">
        <v>144</v>
      </c>
      <c r="B581" s="49">
        <v>200</v>
      </c>
      <c r="C581" s="35">
        <v>0.2</v>
      </c>
      <c r="D581" s="35">
        <v>0.2</v>
      </c>
      <c r="E581" s="35">
        <v>14</v>
      </c>
      <c r="F581" s="35">
        <v>58</v>
      </c>
      <c r="G581" s="35">
        <v>0.06</v>
      </c>
      <c r="H581" s="49">
        <v>639</v>
      </c>
    </row>
    <row r="582" spans="1:8" x14ac:dyDescent="0.25">
      <c r="A582" s="37" t="s">
        <v>145</v>
      </c>
      <c r="B582" s="49">
        <v>120</v>
      </c>
      <c r="C582" s="35">
        <v>7.2</v>
      </c>
      <c r="D582" s="35">
        <v>1.2</v>
      </c>
      <c r="E582" s="35">
        <v>53.2</v>
      </c>
      <c r="F582" s="35">
        <v>226.8</v>
      </c>
      <c r="G582" s="38"/>
      <c r="H582" s="49" t="s">
        <v>22</v>
      </c>
    </row>
    <row r="583" spans="1:8" x14ac:dyDescent="0.25">
      <c r="A583" s="9" t="s">
        <v>150</v>
      </c>
      <c r="B583" s="28">
        <v>20</v>
      </c>
      <c r="C583" s="10">
        <v>1.2</v>
      </c>
      <c r="D583" s="10">
        <v>0.4</v>
      </c>
      <c r="E583" s="10">
        <v>8.4</v>
      </c>
      <c r="F583" s="10">
        <v>42</v>
      </c>
      <c r="G583" s="11"/>
      <c r="H583" s="28" t="s">
        <v>22</v>
      </c>
    </row>
    <row r="584" spans="1:8" x14ac:dyDescent="0.25">
      <c r="A584" s="39" t="s">
        <v>23</v>
      </c>
      <c r="B584" s="40" t="s">
        <v>98</v>
      </c>
      <c r="C584" s="41">
        <f>SUM(C578:C583)</f>
        <v>36.450000000000003</v>
      </c>
      <c r="D584" s="41">
        <f t="shared" ref="D584:E584" si="11">SUM(D578:D583)</f>
        <v>32.83</v>
      </c>
      <c r="E584" s="41">
        <f t="shared" si="11"/>
        <v>132.91999999999999</v>
      </c>
      <c r="F584" s="41">
        <f>SUM(F578:F583)</f>
        <v>1124.9000000000001</v>
      </c>
      <c r="G584" s="35"/>
      <c r="H584" s="35"/>
    </row>
    <row r="585" spans="1:8" x14ac:dyDescent="0.25">
      <c r="A585" s="104" t="s">
        <v>40</v>
      </c>
      <c r="B585" s="104"/>
      <c r="C585" s="104"/>
      <c r="D585" s="104"/>
      <c r="E585" s="104"/>
      <c r="F585" s="104"/>
      <c r="G585" s="104"/>
      <c r="H585" s="104"/>
    </row>
    <row r="586" spans="1:8" x14ac:dyDescent="0.25">
      <c r="A586" s="37" t="s">
        <v>73</v>
      </c>
      <c r="B586" s="49">
        <v>200</v>
      </c>
      <c r="C586" s="35">
        <v>1.2</v>
      </c>
      <c r="D586" s="35">
        <v>0.3</v>
      </c>
      <c r="E586" s="35">
        <v>25.4</v>
      </c>
      <c r="F586" s="35">
        <v>113.1</v>
      </c>
      <c r="G586" s="38"/>
      <c r="H586" s="35" t="s">
        <v>42</v>
      </c>
    </row>
    <row r="587" spans="1:8" x14ac:dyDescent="0.25">
      <c r="A587" s="37" t="s">
        <v>157</v>
      </c>
      <c r="B587" s="49">
        <v>100</v>
      </c>
      <c r="C587" s="35">
        <v>19.920000000000002</v>
      </c>
      <c r="D587" s="35">
        <v>9.3000000000000007</v>
      </c>
      <c r="E587" s="35">
        <v>26.77</v>
      </c>
      <c r="F587" s="10">
        <v>396.1</v>
      </c>
      <c r="G587" s="35"/>
      <c r="H587" s="43" t="s">
        <v>28</v>
      </c>
    </row>
    <row r="588" spans="1:8" x14ac:dyDescent="0.25">
      <c r="A588" s="39" t="s">
        <v>23</v>
      </c>
      <c r="B588" s="58">
        <v>300</v>
      </c>
      <c r="C588" s="41">
        <f>SUM(C586:C587)</f>
        <v>21.12</v>
      </c>
      <c r="D588" s="41">
        <f>SUM(D586:D587)</f>
        <v>9.6000000000000014</v>
      </c>
      <c r="E588" s="41">
        <f>SUM(E586:E587)</f>
        <v>52.17</v>
      </c>
      <c r="F588" s="42">
        <f>SUM(F586:F587)</f>
        <v>509.20000000000005</v>
      </c>
      <c r="G588" s="35"/>
      <c r="H588" s="35"/>
    </row>
    <row r="589" spans="1:8" x14ac:dyDescent="0.25">
      <c r="A589" s="104" t="s">
        <v>45</v>
      </c>
      <c r="B589" s="104"/>
      <c r="C589" s="104"/>
      <c r="D589" s="104"/>
      <c r="E589" s="104"/>
      <c r="F589" s="104"/>
      <c r="G589" s="104"/>
      <c r="H589" s="104"/>
    </row>
    <row r="590" spans="1:8" x14ac:dyDescent="0.25">
      <c r="A590" s="37" t="s">
        <v>197</v>
      </c>
      <c r="B590" s="49">
        <v>100</v>
      </c>
      <c r="C590" s="35">
        <v>12</v>
      </c>
      <c r="D590" s="35">
        <v>12.9</v>
      </c>
      <c r="E590" s="35">
        <v>13.2</v>
      </c>
      <c r="F590" s="35">
        <v>223</v>
      </c>
      <c r="G590" s="35"/>
      <c r="H590" s="49">
        <v>499</v>
      </c>
    </row>
    <row r="591" spans="1:8" x14ac:dyDescent="0.25">
      <c r="A591" s="37" t="s">
        <v>136</v>
      </c>
      <c r="B591" s="49">
        <v>180</v>
      </c>
      <c r="C591" s="35">
        <v>10.08</v>
      </c>
      <c r="D591" s="35">
        <v>9.18</v>
      </c>
      <c r="E591" s="35">
        <v>48.6</v>
      </c>
      <c r="F591" s="35">
        <v>226.8</v>
      </c>
      <c r="G591" s="35"/>
      <c r="H591" s="49">
        <v>513</v>
      </c>
    </row>
    <row r="592" spans="1:8" x14ac:dyDescent="0.25">
      <c r="A592" s="9" t="s">
        <v>190</v>
      </c>
      <c r="B592" s="28">
        <v>100</v>
      </c>
      <c r="C592" s="10">
        <v>0.8</v>
      </c>
      <c r="D592" s="10">
        <v>0.2</v>
      </c>
      <c r="E592" s="10">
        <v>2.6</v>
      </c>
      <c r="F592" s="10">
        <v>14</v>
      </c>
      <c r="G592" s="10"/>
      <c r="H592" s="10" t="s">
        <v>28</v>
      </c>
    </row>
    <row r="593" spans="1:9" x14ac:dyDescent="0.25">
      <c r="A593" s="37" t="s">
        <v>50</v>
      </c>
      <c r="B593" s="49" t="s">
        <v>51</v>
      </c>
      <c r="C593" s="35">
        <v>0.2</v>
      </c>
      <c r="D593" s="35">
        <v>0.01</v>
      </c>
      <c r="E593" s="35">
        <v>10.199999999999999</v>
      </c>
      <c r="F593" s="35">
        <v>42</v>
      </c>
      <c r="G593" s="35"/>
      <c r="H593" s="49">
        <v>714</v>
      </c>
    </row>
    <row r="594" spans="1:9" x14ac:dyDescent="0.25">
      <c r="A594" s="37" t="s">
        <v>21</v>
      </c>
      <c r="B594" s="49">
        <v>50</v>
      </c>
      <c r="C594" s="35">
        <v>3.07</v>
      </c>
      <c r="D594" s="35">
        <v>1.07</v>
      </c>
      <c r="E594" s="35">
        <v>20.93</v>
      </c>
      <c r="F594" s="35">
        <v>107.21</v>
      </c>
      <c r="G594" s="35"/>
      <c r="H594" s="35" t="s">
        <v>37</v>
      </c>
    </row>
    <row r="595" spans="1:9" x14ac:dyDescent="0.25">
      <c r="A595" s="39" t="s">
        <v>23</v>
      </c>
      <c r="B595" s="57">
        <v>737</v>
      </c>
      <c r="C595" s="41">
        <f>SUM(C590:C594)</f>
        <v>26.15</v>
      </c>
      <c r="D595" s="41">
        <f>SUM(D590:D594)</f>
        <v>23.36</v>
      </c>
      <c r="E595" s="41">
        <f>SUM(E590:E594)</f>
        <v>95.53</v>
      </c>
      <c r="F595" s="42">
        <f>SUM(F590:F594)</f>
        <v>613.01</v>
      </c>
      <c r="G595" s="35"/>
      <c r="H595" s="35"/>
    </row>
    <row r="596" spans="1:9" x14ac:dyDescent="0.25">
      <c r="A596" s="104" t="s">
        <v>52</v>
      </c>
      <c r="B596" s="104"/>
      <c r="C596" s="104"/>
      <c r="D596" s="104"/>
      <c r="E596" s="104"/>
      <c r="F596" s="104"/>
      <c r="G596" s="104"/>
      <c r="H596" s="104"/>
    </row>
    <row r="597" spans="1:9" x14ac:dyDescent="0.25">
      <c r="A597" s="37" t="s">
        <v>81</v>
      </c>
      <c r="B597" s="49">
        <v>200</v>
      </c>
      <c r="C597" s="35">
        <v>8</v>
      </c>
      <c r="D597" s="35">
        <v>3</v>
      </c>
      <c r="E597" s="35">
        <v>28.6</v>
      </c>
      <c r="F597" s="35">
        <v>180</v>
      </c>
      <c r="G597" s="38"/>
      <c r="H597" s="64">
        <v>460</v>
      </c>
    </row>
    <row r="598" spans="1:9" x14ac:dyDescent="0.25">
      <c r="A598" s="39" t="s">
        <v>23</v>
      </c>
      <c r="B598" s="57" t="s">
        <v>82</v>
      </c>
      <c r="C598" s="40">
        <v>8</v>
      </c>
      <c r="D598" s="40">
        <v>3</v>
      </c>
      <c r="E598" s="40">
        <v>28.6</v>
      </c>
      <c r="F598" s="39">
        <v>180</v>
      </c>
      <c r="G598" s="35"/>
      <c r="H598" s="35"/>
    </row>
    <row r="599" spans="1:9" ht="15.75" thickBot="1" x14ac:dyDescent="0.3">
      <c r="A599" s="85" t="s">
        <v>54</v>
      </c>
      <c r="B599" s="86"/>
      <c r="C599" s="87">
        <f>C572+C576+C584+C588+C595+C598</f>
        <v>111.53999999999999</v>
      </c>
      <c r="D599" s="87">
        <f t="shared" ref="D599:F599" si="12">D572+D576+D584+D588+D595+D598</f>
        <v>89.36</v>
      </c>
      <c r="E599" s="87">
        <f t="shared" si="12"/>
        <v>441.23</v>
      </c>
      <c r="F599" s="87">
        <f t="shared" si="12"/>
        <v>3211.6100000000006</v>
      </c>
      <c r="G599" s="86"/>
      <c r="H599" s="86"/>
    </row>
    <row r="600" spans="1:9" x14ac:dyDescent="0.25">
      <c r="A600" s="68" t="s">
        <v>227</v>
      </c>
      <c r="B600" s="69"/>
      <c r="C600" s="88">
        <f>(C317+C362+C404+C446+C487+C531+C572)/7</f>
        <v>20.644285714285719</v>
      </c>
      <c r="D600" s="88">
        <f>(D317+D362+D404+D446+D487+D531+D572)/7</f>
        <v>25.254285714285718</v>
      </c>
      <c r="E600" s="88">
        <f>(E317+E362+E404+E446+E487+E531+E572)/7</f>
        <v>87.947142857142879</v>
      </c>
      <c r="F600" s="88">
        <f>(F317+F362+F404+F446+F487+F531+F572)/7</f>
        <v>653.27857142857135</v>
      </c>
      <c r="G600" s="69"/>
      <c r="H600" s="71"/>
      <c r="I600" s="92"/>
    </row>
    <row r="601" spans="1:9" x14ac:dyDescent="0.25">
      <c r="A601" s="72" t="s">
        <v>228</v>
      </c>
      <c r="B601" s="59"/>
      <c r="C601" s="89">
        <f>(C321+C366+C408+C449+C491+C535+C576)/7</f>
        <v>1.9800000000000002</v>
      </c>
      <c r="D601" s="89">
        <f>(D321+D366+D408+D449+D491+D535+D576)/7</f>
        <v>1.58</v>
      </c>
      <c r="E601" s="89">
        <f>(E321+E366+E408+E449+E491+E535+E576)/7</f>
        <v>34.928571428571431</v>
      </c>
      <c r="F601" s="89">
        <f>(F321+F366+F408+F449+F491+F535+F576)/7</f>
        <v>156.66571428571427</v>
      </c>
      <c r="G601" s="59"/>
      <c r="H601" s="73"/>
      <c r="I601" s="92"/>
    </row>
    <row r="602" spans="1:9" x14ac:dyDescent="0.25">
      <c r="A602" s="74" t="s">
        <v>229</v>
      </c>
      <c r="B602" s="59"/>
      <c r="C602" s="89">
        <f>(C330+C375+C416+C458+C500+C544+C584)/7</f>
        <v>40.49</v>
      </c>
      <c r="D602" s="89">
        <f>(D330+D375+D416+D458+D500+D544+D584)/7</f>
        <v>35.467142857142861</v>
      </c>
      <c r="E602" s="89">
        <f>(E330+E375+E416+E458+E500+E544+E584)/7</f>
        <v>152.43714285714285</v>
      </c>
      <c r="F602" s="89">
        <f>(F330+F375+F416+F458+F500+F544+F584)/7</f>
        <v>1100.4871428571428</v>
      </c>
      <c r="G602" s="59"/>
      <c r="H602" s="73"/>
      <c r="I602" s="92"/>
    </row>
    <row r="603" spans="1:9" x14ac:dyDescent="0.25">
      <c r="A603" s="74" t="s">
        <v>230</v>
      </c>
      <c r="B603" s="59"/>
      <c r="C603" s="89">
        <f>(C334+C379+C420+C462+C504+C548+C588)/7</f>
        <v>10.605714285714285</v>
      </c>
      <c r="D603" s="89">
        <f>(D334+D379+D420+D462+D504+D548+D588)/7</f>
        <v>7.0928571428571425</v>
      </c>
      <c r="E603" s="89">
        <f>(E334+E379+E420+E462+E504+E548+E588)/7</f>
        <v>72.642857142857153</v>
      </c>
      <c r="F603" s="89">
        <f>(F334+F379+F420+F462+F504+F548+F588)/7</f>
        <v>482.45428571428573</v>
      </c>
      <c r="G603" s="89"/>
      <c r="H603" s="73"/>
      <c r="I603" s="92"/>
    </row>
    <row r="604" spans="1:9" x14ac:dyDescent="0.25">
      <c r="A604" s="74" t="s">
        <v>231</v>
      </c>
      <c r="B604" s="59"/>
      <c r="C604" s="89">
        <f>(C341+C386+C428+C469+C512+C554+C595)/7</f>
        <v>30.09898701298701</v>
      </c>
      <c r="D604" s="89">
        <f>(D341+D386+D428+D469+D512+D554+D595)/7</f>
        <v>28.368580086580089</v>
      </c>
      <c r="E604" s="89">
        <f>(E341+E386+E428+E469+E512+E554+E595)/7</f>
        <v>93.438086580086591</v>
      </c>
      <c r="F604" s="89">
        <f>(F341+F386+F428+F469+F512+F554+F595)/7</f>
        <v>638.99281385281381</v>
      </c>
      <c r="G604" s="59"/>
      <c r="H604" s="73"/>
      <c r="I604" s="92"/>
    </row>
    <row r="605" spans="1:9" ht="16.5" customHeight="1" x14ac:dyDescent="0.25">
      <c r="A605" s="91" t="s">
        <v>232</v>
      </c>
      <c r="B605" s="59"/>
      <c r="C605" s="89">
        <f>(C344+C389+C431+C472+C515+C557+C598)/7</f>
        <v>8</v>
      </c>
      <c r="D605" s="89">
        <f>(D344+D389+D431+D472+D515+D557+D598)/7</f>
        <v>3</v>
      </c>
      <c r="E605" s="89">
        <f>(E344+E389+E431+E472+E515+E557+E598)/7</f>
        <v>28.599999999999998</v>
      </c>
      <c r="F605" s="89">
        <f>(F344+F389+F431+F472+F515+F557+F598)/7</f>
        <v>180</v>
      </c>
      <c r="G605" s="59"/>
      <c r="H605" s="73"/>
      <c r="I605" s="92"/>
    </row>
    <row r="606" spans="1:9" ht="15.75" thickBot="1" x14ac:dyDescent="0.3">
      <c r="A606" s="75" t="s">
        <v>234</v>
      </c>
      <c r="B606" s="76"/>
      <c r="C606" s="90">
        <f>(C345+C390+C432+C473+C516+C558+C599)/7</f>
        <v>111.81898701298702</v>
      </c>
      <c r="D606" s="90">
        <f>(D345+D390+D432+D473+D516+D558+D599)/7</f>
        <v>100.76286580086582</v>
      </c>
      <c r="E606" s="90">
        <f>(E345+E390+E432+E473+E516+E558+E599)/7</f>
        <v>469.99380086580089</v>
      </c>
      <c r="F606" s="90">
        <f>(F345+F390+F432+F473+F516+F558+F599)/7</f>
        <v>3211.8785281385281</v>
      </c>
      <c r="G606" s="76"/>
      <c r="H606" s="78"/>
      <c r="I606" s="92"/>
    </row>
    <row r="607" spans="1:9" x14ac:dyDescent="0.25">
      <c r="A607" s="3"/>
    </row>
    <row r="608" spans="1:9" x14ac:dyDescent="0.25">
      <c r="F608" s="25" t="s">
        <v>0</v>
      </c>
    </row>
    <row r="609" spans="1:8" x14ac:dyDescent="0.25">
      <c r="F609" s="25" t="s">
        <v>1</v>
      </c>
    </row>
    <row r="610" spans="1:8" x14ac:dyDescent="0.25">
      <c r="F610" s="25" t="s">
        <v>2</v>
      </c>
    </row>
    <row r="611" spans="1:8" x14ac:dyDescent="0.25">
      <c r="A611" s="96" t="s">
        <v>198</v>
      </c>
      <c r="B611" s="96"/>
      <c r="C611" s="96"/>
      <c r="D611" s="96"/>
      <c r="E611" s="96"/>
      <c r="F611" s="96"/>
      <c r="G611" s="96"/>
      <c r="H611" s="96"/>
    </row>
    <row r="612" spans="1:8" ht="29.25" customHeight="1" x14ac:dyDescent="0.25">
      <c r="A612" s="93" t="s">
        <v>4</v>
      </c>
      <c r="B612" s="94" t="s">
        <v>5</v>
      </c>
      <c r="C612" s="94" t="s">
        <v>6</v>
      </c>
      <c r="D612" s="94"/>
      <c r="E612" s="94"/>
      <c r="F612" s="93" t="s">
        <v>57</v>
      </c>
      <c r="G612" s="93" t="s">
        <v>58</v>
      </c>
      <c r="H612" s="93" t="s">
        <v>12</v>
      </c>
    </row>
    <row r="613" spans="1:8" ht="30" x14ac:dyDescent="0.25">
      <c r="A613" s="93"/>
      <c r="B613" s="94"/>
      <c r="C613" s="23" t="s">
        <v>13</v>
      </c>
      <c r="D613" s="23" t="s">
        <v>14</v>
      </c>
      <c r="E613" s="22" t="s">
        <v>15</v>
      </c>
      <c r="F613" s="93"/>
      <c r="G613" s="93"/>
      <c r="H613" s="93"/>
    </row>
    <row r="614" spans="1:8" x14ac:dyDescent="0.25">
      <c r="A614" s="101" t="s">
        <v>16</v>
      </c>
      <c r="B614" s="101"/>
      <c r="C614" s="101"/>
      <c r="D614" s="101"/>
      <c r="E614" s="101"/>
      <c r="F614" s="101"/>
      <c r="G614" s="101"/>
      <c r="H614" s="101"/>
    </row>
    <row r="615" spans="1:8" x14ac:dyDescent="0.25">
      <c r="A615" s="9" t="s">
        <v>84</v>
      </c>
      <c r="B615" s="28">
        <v>40</v>
      </c>
      <c r="C615" s="10">
        <v>4</v>
      </c>
      <c r="D615" s="10">
        <v>13.36</v>
      </c>
      <c r="E615" s="10">
        <v>19</v>
      </c>
      <c r="F615" s="10">
        <v>211.2</v>
      </c>
      <c r="G615" s="10"/>
      <c r="H615" s="28">
        <v>1</v>
      </c>
    </row>
    <row r="616" spans="1:8" x14ac:dyDescent="0.25">
      <c r="A616" s="9" t="s">
        <v>109</v>
      </c>
      <c r="B616" s="28" t="s">
        <v>110</v>
      </c>
      <c r="C616" s="10">
        <v>8.08</v>
      </c>
      <c r="D616" s="10">
        <v>4.5999999999999996</v>
      </c>
      <c r="E616" s="10">
        <v>0.28000000000000003</v>
      </c>
      <c r="F616" s="10">
        <v>62.8</v>
      </c>
      <c r="G616" s="10"/>
      <c r="H616" s="28">
        <v>306</v>
      </c>
    </row>
    <row r="617" spans="1:8" x14ac:dyDescent="0.25">
      <c r="A617" s="9" t="s">
        <v>153</v>
      </c>
      <c r="B617" s="28">
        <v>250</v>
      </c>
      <c r="C617" s="10">
        <v>5.25</v>
      </c>
      <c r="D617" s="10">
        <v>2.13</v>
      </c>
      <c r="E617" s="10">
        <v>42</v>
      </c>
      <c r="F617" s="10">
        <v>212.5</v>
      </c>
      <c r="G617" s="10"/>
      <c r="H617" s="28" t="s">
        <v>129</v>
      </c>
    </row>
    <row r="618" spans="1:8" x14ac:dyDescent="0.25">
      <c r="A618" s="9" t="s">
        <v>88</v>
      </c>
      <c r="B618" s="28">
        <v>200</v>
      </c>
      <c r="C618" s="10">
        <v>0.2</v>
      </c>
      <c r="D618" s="10">
        <v>0.06</v>
      </c>
      <c r="E618" s="10">
        <v>10</v>
      </c>
      <c r="F618" s="10">
        <v>42</v>
      </c>
      <c r="G618" s="10"/>
      <c r="H618" s="28">
        <v>713</v>
      </c>
    </row>
    <row r="619" spans="1:8" x14ac:dyDescent="0.25">
      <c r="A619" s="9" t="s">
        <v>21</v>
      </c>
      <c r="B619" s="28">
        <v>30</v>
      </c>
      <c r="C619" s="10">
        <v>1.8</v>
      </c>
      <c r="D619" s="10">
        <v>0.6</v>
      </c>
      <c r="E619" s="10">
        <v>12.6</v>
      </c>
      <c r="F619" s="10">
        <v>63</v>
      </c>
      <c r="G619" s="11"/>
      <c r="H619" s="28" t="s">
        <v>22</v>
      </c>
    </row>
    <row r="620" spans="1:8" x14ac:dyDescent="0.25">
      <c r="A620" s="12" t="s">
        <v>23</v>
      </c>
      <c r="B620" s="29">
        <v>550</v>
      </c>
      <c r="C620" s="14">
        <f>SUM(C615:C619)</f>
        <v>19.329999999999998</v>
      </c>
      <c r="D620" s="14">
        <f>SUM(D615:D619)</f>
        <v>20.75</v>
      </c>
      <c r="E620" s="14">
        <f>SUM(E615:E619)</f>
        <v>83.88</v>
      </c>
      <c r="F620" s="15">
        <f>SUM(F615:F619)</f>
        <v>591.5</v>
      </c>
      <c r="G620" s="10"/>
      <c r="H620" s="10"/>
    </row>
    <row r="621" spans="1:8" x14ac:dyDescent="0.25">
      <c r="A621" s="98" t="s">
        <v>24</v>
      </c>
      <c r="B621" s="98"/>
      <c r="C621" s="98"/>
      <c r="D621" s="98"/>
      <c r="E621" s="98"/>
      <c r="F621" s="98"/>
      <c r="G621" s="98"/>
      <c r="H621" s="98"/>
    </row>
    <row r="622" spans="1:8" x14ac:dyDescent="0.25">
      <c r="A622" s="9" t="s">
        <v>90</v>
      </c>
      <c r="B622" s="28">
        <v>200</v>
      </c>
      <c r="C622" s="10">
        <v>3</v>
      </c>
      <c r="D622" s="10">
        <v>1</v>
      </c>
      <c r="E622" s="10">
        <v>42</v>
      </c>
      <c r="F622" s="10">
        <v>190</v>
      </c>
      <c r="G622" s="10"/>
      <c r="H622" s="10" t="s">
        <v>91</v>
      </c>
    </row>
    <row r="623" spans="1:8" x14ac:dyDescent="0.25">
      <c r="A623" s="12" t="s">
        <v>23</v>
      </c>
      <c r="B623" s="30">
        <v>200</v>
      </c>
      <c r="C623" s="14">
        <f>SUM(C622:C622)</f>
        <v>3</v>
      </c>
      <c r="D623" s="14">
        <f>SUM(D622:D622)</f>
        <v>1</v>
      </c>
      <c r="E623" s="14">
        <f>SUM(E622:E622)</f>
        <v>42</v>
      </c>
      <c r="F623" s="15">
        <f>SUM(F622:F622)</f>
        <v>190</v>
      </c>
      <c r="G623" s="10"/>
      <c r="H623" s="10"/>
    </row>
    <row r="624" spans="1:8" x14ac:dyDescent="0.25">
      <c r="A624" s="98" t="s">
        <v>29</v>
      </c>
      <c r="B624" s="98"/>
      <c r="C624" s="98"/>
      <c r="D624" s="98"/>
      <c r="E624" s="98"/>
      <c r="F624" s="98"/>
      <c r="G624" s="98"/>
      <c r="H624" s="98"/>
    </row>
    <row r="625" spans="1:8" ht="30" x14ac:dyDescent="0.25">
      <c r="A625" s="9" t="s">
        <v>66</v>
      </c>
      <c r="B625" s="28">
        <v>100</v>
      </c>
      <c r="C625" s="10">
        <v>0.86</v>
      </c>
      <c r="D625" s="10">
        <v>7.1</v>
      </c>
      <c r="E625" s="10">
        <v>2.61</v>
      </c>
      <c r="F625" s="10">
        <v>77.290000000000006</v>
      </c>
      <c r="G625" s="11"/>
      <c r="H625" s="28">
        <v>64</v>
      </c>
    </row>
    <row r="626" spans="1:8" ht="30" x14ac:dyDescent="0.25">
      <c r="A626" s="9" t="s">
        <v>199</v>
      </c>
      <c r="B626" s="28">
        <v>300</v>
      </c>
      <c r="C626" s="10">
        <v>8.1999999999999993</v>
      </c>
      <c r="D626" s="10">
        <v>6.2</v>
      </c>
      <c r="E626" s="10">
        <v>29.2</v>
      </c>
      <c r="F626" s="10">
        <v>238</v>
      </c>
      <c r="G626" s="10"/>
      <c r="H626" s="28">
        <v>162</v>
      </c>
    </row>
    <row r="627" spans="1:8" x14ac:dyDescent="0.25">
      <c r="A627" s="9" t="s">
        <v>175</v>
      </c>
      <c r="B627" s="28">
        <v>300</v>
      </c>
      <c r="C627" s="10">
        <v>18.5</v>
      </c>
      <c r="D627" s="10">
        <v>23.2</v>
      </c>
      <c r="E627" s="10">
        <v>24.25</v>
      </c>
      <c r="F627" s="10">
        <v>495</v>
      </c>
      <c r="G627" s="10"/>
      <c r="H627" s="28">
        <v>442</v>
      </c>
    </row>
    <row r="628" spans="1:8" ht="30" x14ac:dyDescent="0.25">
      <c r="A628" s="20" t="s">
        <v>156</v>
      </c>
      <c r="B628" s="28">
        <v>200</v>
      </c>
      <c r="C628" s="10">
        <v>0.4</v>
      </c>
      <c r="D628" s="10">
        <v>0.2</v>
      </c>
      <c r="E628" s="10">
        <v>21.4</v>
      </c>
      <c r="F628" s="10">
        <v>90</v>
      </c>
      <c r="G628" s="10">
        <v>0.06</v>
      </c>
      <c r="H628" s="28">
        <v>412</v>
      </c>
    </row>
    <row r="629" spans="1:8" x14ac:dyDescent="0.25">
      <c r="A629" s="9" t="s">
        <v>145</v>
      </c>
      <c r="B629" s="28">
        <v>120</v>
      </c>
      <c r="C629" s="10">
        <v>7.2</v>
      </c>
      <c r="D629" s="10">
        <v>1.2</v>
      </c>
      <c r="E629" s="10">
        <v>53.2</v>
      </c>
      <c r="F629" s="10">
        <v>226.8</v>
      </c>
      <c r="G629" s="11"/>
      <c r="H629" s="10" t="s">
        <v>22</v>
      </c>
    </row>
    <row r="630" spans="1:8" x14ac:dyDescent="0.25">
      <c r="A630" s="9" t="s">
        <v>150</v>
      </c>
      <c r="B630" s="28">
        <v>20</v>
      </c>
      <c r="C630" s="10">
        <v>1.2</v>
      </c>
      <c r="D630" s="10">
        <v>0.4</v>
      </c>
      <c r="E630" s="10">
        <v>8.4</v>
      </c>
      <c r="F630" s="10">
        <v>42</v>
      </c>
      <c r="G630" s="11"/>
      <c r="H630" s="28" t="s">
        <v>22</v>
      </c>
    </row>
    <row r="631" spans="1:8" x14ac:dyDescent="0.25">
      <c r="A631" s="12" t="s">
        <v>23</v>
      </c>
      <c r="B631" s="30">
        <f>SUM(B625:B630)</f>
        <v>1040</v>
      </c>
      <c r="C631" s="14">
        <f>SUM(C625:C630)</f>
        <v>36.36</v>
      </c>
      <c r="D631" s="14">
        <f>SUM(D625:D630)</f>
        <v>38.300000000000004</v>
      </c>
      <c r="E631" s="14">
        <f>SUM(E625:E630)</f>
        <v>139.06000000000003</v>
      </c>
      <c r="F631" s="14">
        <f>SUM(F625:F630)</f>
        <v>1169.0899999999999</v>
      </c>
      <c r="G631" s="10"/>
      <c r="H631" s="10"/>
    </row>
    <row r="632" spans="1:8" x14ac:dyDescent="0.25">
      <c r="A632" s="98" t="s">
        <v>40</v>
      </c>
      <c r="B632" s="98"/>
      <c r="C632" s="98"/>
      <c r="D632" s="98"/>
      <c r="E632" s="98"/>
      <c r="F632" s="98"/>
      <c r="G632" s="98"/>
      <c r="H632" s="98"/>
    </row>
    <row r="633" spans="1:8" x14ac:dyDescent="0.25">
      <c r="A633" s="9" t="s">
        <v>99</v>
      </c>
      <c r="B633" s="28">
        <v>200</v>
      </c>
      <c r="C633" s="10">
        <v>1.4</v>
      </c>
      <c r="D633" s="10">
        <v>0.2</v>
      </c>
      <c r="E633" s="10">
        <v>26.4</v>
      </c>
      <c r="F633" s="10">
        <v>120</v>
      </c>
      <c r="G633" s="11"/>
      <c r="H633" s="10" t="s">
        <v>100</v>
      </c>
    </row>
    <row r="634" spans="1:8" x14ac:dyDescent="0.25">
      <c r="A634" s="9" t="s">
        <v>74</v>
      </c>
      <c r="B634" s="28">
        <v>100</v>
      </c>
      <c r="C634" s="10">
        <v>17.399999999999999</v>
      </c>
      <c r="D634" s="10">
        <v>13.2</v>
      </c>
      <c r="E634" s="10">
        <v>41.5</v>
      </c>
      <c r="F634" s="10">
        <v>355.3</v>
      </c>
      <c r="G634" s="10"/>
      <c r="H634" s="16" t="s">
        <v>75</v>
      </c>
    </row>
    <row r="635" spans="1:8" x14ac:dyDescent="0.25">
      <c r="A635" s="12" t="s">
        <v>23</v>
      </c>
      <c r="B635" s="30">
        <f>SUM(B633:B634)</f>
        <v>300</v>
      </c>
      <c r="C635" s="14">
        <f>SUM(C633:C634)</f>
        <v>18.799999999999997</v>
      </c>
      <c r="D635" s="14">
        <f>SUM(D633:D634)</f>
        <v>13.399999999999999</v>
      </c>
      <c r="E635" s="14">
        <f>SUM(E633:E634)</f>
        <v>67.900000000000006</v>
      </c>
      <c r="F635" s="15">
        <f>SUM(F633:F634)</f>
        <v>475.3</v>
      </c>
      <c r="G635" s="10"/>
      <c r="H635" s="10"/>
    </row>
    <row r="636" spans="1:8" x14ac:dyDescent="0.25">
      <c r="A636" s="98" t="s">
        <v>45</v>
      </c>
      <c r="B636" s="98"/>
      <c r="C636" s="98"/>
      <c r="D636" s="98"/>
      <c r="E636" s="98"/>
      <c r="F636" s="98"/>
      <c r="G636" s="98"/>
      <c r="H636" s="98"/>
    </row>
    <row r="637" spans="1:8" x14ac:dyDescent="0.25">
      <c r="A637" s="9" t="s">
        <v>181</v>
      </c>
      <c r="B637" s="28">
        <v>100</v>
      </c>
      <c r="C637" s="10">
        <v>13.15</v>
      </c>
      <c r="D637" s="10">
        <v>17.2</v>
      </c>
      <c r="E637" s="10">
        <v>6.15</v>
      </c>
      <c r="F637" s="10">
        <v>233</v>
      </c>
      <c r="G637" s="11"/>
      <c r="H637" s="10" t="s">
        <v>70</v>
      </c>
    </row>
    <row r="638" spans="1:8" x14ac:dyDescent="0.25">
      <c r="A638" s="9" t="s">
        <v>147</v>
      </c>
      <c r="B638" s="28">
        <v>180</v>
      </c>
      <c r="C638" s="10">
        <v>6.12</v>
      </c>
      <c r="D638" s="10">
        <v>7.02</v>
      </c>
      <c r="E638" s="10">
        <v>28.26</v>
      </c>
      <c r="F638" s="10">
        <v>199.8</v>
      </c>
      <c r="G638" s="11"/>
      <c r="H638" s="28">
        <v>519</v>
      </c>
    </row>
    <row r="639" spans="1:8" x14ac:dyDescent="0.25">
      <c r="A639" s="9" t="s">
        <v>148</v>
      </c>
      <c r="B639" s="28">
        <v>100</v>
      </c>
      <c r="C639" s="10">
        <v>1.1000000000000001</v>
      </c>
      <c r="D639" s="10">
        <v>0.2</v>
      </c>
      <c r="E639" s="10">
        <v>3.8</v>
      </c>
      <c r="F639" s="10">
        <v>24</v>
      </c>
      <c r="G639" s="11"/>
      <c r="H639" s="10" t="s">
        <v>22</v>
      </c>
    </row>
    <row r="640" spans="1:8" x14ac:dyDescent="0.25">
      <c r="A640" s="9" t="s">
        <v>105</v>
      </c>
      <c r="B640" s="28">
        <v>200</v>
      </c>
      <c r="C640" s="10">
        <v>0.43</v>
      </c>
      <c r="D640" s="10">
        <v>0.09</v>
      </c>
      <c r="E640" s="10">
        <v>30.02</v>
      </c>
      <c r="F640" s="10">
        <v>85.05</v>
      </c>
      <c r="G640" s="10"/>
      <c r="H640" s="28">
        <v>715</v>
      </c>
    </row>
    <row r="641" spans="1:8" x14ac:dyDescent="0.25">
      <c r="A641" s="9" t="s">
        <v>21</v>
      </c>
      <c r="B641" s="28">
        <v>50</v>
      </c>
      <c r="C641" s="10">
        <v>3.07</v>
      </c>
      <c r="D641" s="10">
        <v>1.07</v>
      </c>
      <c r="E641" s="10">
        <v>20.93</v>
      </c>
      <c r="F641" s="10">
        <v>107.21</v>
      </c>
      <c r="G641" s="10"/>
      <c r="H641" s="10" t="s">
        <v>37</v>
      </c>
    </row>
    <row r="642" spans="1:8" x14ac:dyDescent="0.25">
      <c r="A642" s="12" t="s">
        <v>23</v>
      </c>
      <c r="B642" s="29">
        <f>SUM(B637:B641)</f>
        <v>630</v>
      </c>
      <c r="C642" s="14">
        <f>SUM(C637:C641)</f>
        <v>23.87</v>
      </c>
      <c r="D642" s="14">
        <f>SUM(D637:D641)</f>
        <v>25.58</v>
      </c>
      <c r="E642" s="14">
        <f>SUM(E637:E641)</f>
        <v>89.16</v>
      </c>
      <c r="F642" s="15">
        <f>SUM(F637:F641)</f>
        <v>649.06000000000006</v>
      </c>
      <c r="G642" s="10"/>
      <c r="H642" s="10"/>
    </row>
    <row r="643" spans="1:8" x14ac:dyDescent="0.25">
      <c r="A643" s="98" t="s">
        <v>52</v>
      </c>
      <c r="B643" s="98"/>
      <c r="C643" s="98"/>
      <c r="D643" s="98"/>
      <c r="E643" s="98"/>
      <c r="F643" s="98"/>
      <c r="G643" s="98"/>
      <c r="H643" s="98"/>
    </row>
    <row r="644" spans="1:8" x14ac:dyDescent="0.25">
      <c r="A644" s="20" t="s">
        <v>106</v>
      </c>
      <c r="B644" s="28">
        <v>200</v>
      </c>
      <c r="C644" s="10">
        <v>8</v>
      </c>
      <c r="D644" s="10">
        <v>3</v>
      </c>
      <c r="E644" s="10">
        <v>28.6</v>
      </c>
      <c r="F644" s="10">
        <v>180</v>
      </c>
      <c r="G644" s="11"/>
      <c r="H644" s="62">
        <v>460</v>
      </c>
    </row>
    <row r="645" spans="1:8" x14ac:dyDescent="0.25">
      <c r="A645" s="12" t="s">
        <v>23</v>
      </c>
      <c r="B645" s="13" t="s">
        <v>107</v>
      </c>
      <c r="C645" s="13">
        <f>SUM(C644)</f>
        <v>8</v>
      </c>
      <c r="D645" s="13">
        <f>SUM(D644)</f>
        <v>3</v>
      </c>
      <c r="E645" s="13">
        <f>SUM(E644)</f>
        <v>28.6</v>
      </c>
      <c r="F645" s="12">
        <f>SUM(F644)</f>
        <v>180</v>
      </c>
      <c r="G645" s="10"/>
      <c r="H645" s="10"/>
    </row>
    <row r="646" spans="1:8" x14ac:dyDescent="0.25">
      <c r="A646" s="12" t="s">
        <v>54</v>
      </c>
      <c r="B646" s="10"/>
      <c r="C646" s="13">
        <f>C620+C623+C631+C635+C642+C645</f>
        <v>109.36</v>
      </c>
      <c r="D646" s="84">
        <f>D620+D623+D631+D635+D642+D645</f>
        <v>102.03</v>
      </c>
      <c r="E646" s="84">
        <f>E620+E623+E631+E635+E642+E645</f>
        <v>450.6</v>
      </c>
      <c r="F646" s="84">
        <f>F620+F623+F631+F635+F642+F645</f>
        <v>3254.95</v>
      </c>
      <c r="G646" s="10"/>
      <c r="H646" s="10"/>
    </row>
    <row r="647" spans="1:8" ht="15.75" x14ac:dyDescent="0.25">
      <c r="A647" s="7"/>
      <c r="C647" s="8"/>
      <c r="D647" s="8"/>
      <c r="E647" s="8"/>
      <c r="F647" s="8"/>
    </row>
    <row r="648" spans="1:8" x14ac:dyDescent="0.25">
      <c r="F648" s="25" t="s">
        <v>0</v>
      </c>
    </row>
    <row r="649" spans="1:8" x14ac:dyDescent="0.25">
      <c r="F649" s="25" t="s">
        <v>1</v>
      </c>
    </row>
    <row r="650" spans="1:8" x14ac:dyDescent="0.25">
      <c r="F650" s="25" t="s">
        <v>2</v>
      </c>
    </row>
    <row r="651" spans="1:8" x14ac:dyDescent="0.25">
      <c r="A651" s="96" t="s">
        <v>200</v>
      </c>
      <c r="B651" s="96"/>
      <c r="C651" s="96"/>
      <c r="D651" s="96"/>
      <c r="E651" s="96"/>
      <c r="F651" s="96"/>
      <c r="G651" s="96"/>
      <c r="H651" s="96"/>
    </row>
    <row r="652" spans="1:8" ht="29.25" customHeight="1" x14ac:dyDescent="0.25">
      <c r="A652" s="93" t="s">
        <v>4</v>
      </c>
      <c r="B652" s="94" t="s">
        <v>5</v>
      </c>
      <c r="C652" s="94" t="s">
        <v>6</v>
      </c>
      <c r="D652" s="94"/>
      <c r="E652" s="94"/>
      <c r="F652" s="93" t="s">
        <v>57</v>
      </c>
      <c r="G652" s="93" t="s">
        <v>58</v>
      </c>
      <c r="H652" s="93" t="s">
        <v>12</v>
      </c>
    </row>
    <row r="653" spans="1:8" ht="30" x14ac:dyDescent="0.25">
      <c r="A653" s="93"/>
      <c r="B653" s="94"/>
      <c r="C653" s="23" t="s">
        <v>13</v>
      </c>
      <c r="D653" s="23" t="s">
        <v>14</v>
      </c>
      <c r="E653" s="22" t="s">
        <v>15</v>
      </c>
      <c r="F653" s="93"/>
      <c r="G653" s="93"/>
      <c r="H653" s="93"/>
    </row>
    <row r="654" spans="1:8" x14ac:dyDescent="0.25">
      <c r="A654" s="101" t="s">
        <v>16</v>
      </c>
      <c r="B654" s="101"/>
      <c r="C654" s="101"/>
      <c r="D654" s="101"/>
      <c r="E654" s="101"/>
      <c r="F654" s="101"/>
      <c r="G654" s="101"/>
      <c r="H654" s="101"/>
    </row>
    <row r="655" spans="1:8" x14ac:dyDescent="0.25">
      <c r="A655" s="9" t="s">
        <v>17</v>
      </c>
      <c r="B655" s="28">
        <v>40</v>
      </c>
      <c r="C655" s="10">
        <v>4</v>
      </c>
      <c r="D655" s="10">
        <v>13.36</v>
      </c>
      <c r="E655" s="10">
        <v>19</v>
      </c>
      <c r="F655" s="10">
        <v>171.1</v>
      </c>
      <c r="G655" s="10"/>
      <c r="H655" s="28">
        <v>1</v>
      </c>
    </row>
    <row r="656" spans="1:8" x14ac:dyDescent="0.25">
      <c r="A656" s="9" t="s">
        <v>60</v>
      </c>
      <c r="B656" s="28">
        <v>115</v>
      </c>
      <c r="C656" s="10">
        <v>4.5999999999999996</v>
      </c>
      <c r="D656" s="10">
        <v>1.72</v>
      </c>
      <c r="E656" s="10">
        <v>16.45</v>
      </c>
      <c r="F656" s="10">
        <v>103.5</v>
      </c>
      <c r="G656" s="10"/>
      <c r="H656" s="28" t="s">
        <v>22</v>
      </c>
    </row>
    <row r="657" spans="1:8" x14ac:dyDescent="0.25">
      <c r="A657" s="9" t="s">
        <v>61</v>
      </c>
      <c r="B657" s="28">
        <v>250</v>
      </c>
      <c r="C657" s="10">
        <v>5.38</v>
      </c>
      <c r="D657" s="10">
        <v>7.5</v>
      </c>
      <c r="E657" s="10">
        <v>34.630000000000003</v>
      </c>
      <c r="F657" s="10">
        <v>232.5</v>
      </c>
      <c r="G657" s="10"/>
      <c r="H657" s="28">
        <v>284</v>
      </c>
    </row>
    <row r="658" spans="1:8" x14ac:dyDescent="0.25">
      <c r="A658" s="9" t="s">
        <v>20</v>
      </c>
      <c r="B658" s="28">
        <v>200</v>
      </c>
      <c r="C658" s="10">
        <v>4</v>
      </c>
      <c r="D658" s="10">
        <v>4</v>
      </c>
      <c r="E658" s="10">
        <v>16</v>
      </c>
      <c r="F658" s="10">
        <v>116</v>
      </c>
      <c r="G658" s="10"/>
      <c r="H658" s="28">
        <v>725</v>
      </c>
    </row>
    <row r="659" spans="1:8" x14ac:dyDescent="0.25">
      <c r="A659" s="9" t="s">
        <v>21</v>
      </c>
      <c r="B659" s="28">
        <v>30</v>
      </c>
      <c r="C659" s="10">
        <v>1.8</v>
      </c>
      <c r="D659" s="10">
        <v>0.6</v>
      </c>
      <c r="E659" s="10">
        <v>12.6</v>
      </c>
      <c r="F659" s="10">
        <v>63</v>
      </c>
      <c r="G659" s="11"/>
      <c r="H659" s="28" t="s">
        <v>22</v>
      </c>
    </row>
    <row r="660" spans="1:8" x14ac:dyDescent="0.25">
      <c r="A660" s="12" t="s">
        <v>23</v>
      </c>
      <c r="B660" s="29">
        <f>SUM(B655:B659)</f>
        <v>635</v>
      </c>
      <c r="C660" s="14">
        <f>SUM(C655:C659)</f>
        <v>19.78</v>
      </c>
      <c r="D660" s="14">
        <f>SUM(D655:D659)</f>
        <v>27.18</v>
      </c>
      <c r="E660" s="14">
        <f>SUM(E655:E659)</f>
        <v>98.68</v>
      </c>
      <c r="F660" s="15">
        <f>SUM(F655:F659)</f>
        <v>686.1</v>
      </c>
      <c r="G660" s="10"/>
      <c r="H660" s="10"/>
    </row>
    <row r="661" spans="1:8" x14ac:dyDescent="0.25">
      <c r="A661" s="98" t="s">
        <v>24</v>
      </c>
      <c r="B661" s="98"/>
      <c r="C661" s="98"/>
      <c r="D661" s="98"/>
      <c r="E661" s="98"/>
      <c r="F661" s="98"/>
      <c r="G661" s="98"/>
      <c r="H661" s="98"/>
    </row>
    <row r="662" spans="1:8" x14ac:dyDescent="0.25">
      <c r="A662" s="37" t="s">
        <v>113</v>
      </c>
      <c r="B662" s="49">
        <v>175</v>
      </c>
      <c r="C662" s="79">
        <v>1.35</v>
      </c>
      <c r="D662" s="79">
        <v>0.3</v>
      </c>
      <c r="E662" s="79">
        <v>12.15</v>
      </c>
      <c r="F662" s="79">
        <v>57</v>
      </c>
      <c r="G662" s="43"/>
      <c r="H662" s="43" t="s">
        <v>114</v>
      </c>
    </row>
    <row r="663" spans="1:8" x14ac:dyDescent="0.25">
      <c r="A663" s="9" t="s">
        <v>115</v>
      </c>
      <c r="B663" s="28">
        <v>25</v>
      </c>
      <c r="C663" s="10">
        <v>0.2</v>
      </c>
      <c r="D663" s="10">
        <v>0.03</v>
      </c>
      <c r="E663" s="10">
        <v>19.95</v>
      </c>
      <c r="F663" s="10">
        <v>81.5</v>
      </c>
      <c r="G663" s="16"/>
      <c r="H663" s="16" t="s">
        <v>28</v>
      </c>
    </row>
    <row r="664" spans="1:8" x14ac:dyDescent="0.25">
      <c r="A664" s="12" t="s">
        <v>23</v>
      </c>
      <c r="B664" s="30">
        <f>SUM(B662:B663)</f>
        <v>200</v>
      </c>
      <c r="C664" s="14">
        <f>SUM(C662:C663)</f>
        <v>1.55</v>
      </c>
      <c r="D664" s="14">
        <f>SUM(D662:D663)</f>
        <v>0.32999999999999996</v>
      </c>
      <c r="E664" s="14">
        <f>SUM(E662:E663)</f>
        <v>32.1</v>
      </c>
      <c r="F664" s="15">
        <f>SUM(F662:F663)</f>
        <v>138.5</v>
      </c>
      <c r="G664" s="10"/>
      <c r="H664" s="10"/>
    </row>
    <row r="665" spans="1:8" x14ac:dyDescent="0.25">
      <c r="A665" s="98" t="s">
        <v>29</v>
      </c>
      <c r="B665" s="98"/>
      <c r="C665" s="98"/>
      <c r="D665" s="98"/>
      <c r="E665" s="98"/>
      <c r="F665" s="98"/>
      <c r="G665" s="98"/>
      <c r="H665" s="98"/>
    </row>
    <row r="666" spans="1:8" ht="30" x14ac:dyDescent="0.25">
      <c r="A666" s="9" t="s">
        <v>139</v>
      </c>
      <c r="B666" s="28">
        <v>100</v>
      </c>
      <c r="C666" s="10">
        <v>1.7</v>
      </c>
      <c r="D666" s="10">
        <v>6.8</v>
      </c>
      <c r="E666" s="10">
        <v>9.1999999999999993</v>
      </c>
      <c r="F666" s="10">
        <v>67</v>
      </c>
      <c r="G666" s="11"/>
      <c r="H666" s="10" t="s">
        <v>140</v>
      </c>
    </row>
    <row r="667" spans="1:8" x14ac:dyDescent="0.25">
      <c r="A667" s="9" t="s">
        <v>67</v>
      </c>
      <c r="B667" s="28">
        <v>300</v>
      </c>
      <c r="C667" s="10">
        <v>25.48</v>
      </c>
      <c r="D667" s="10">
        <v>1.2</v>
      </c>
      <c r="E667" s="10">
        <v>18.440000000000001</v>
      </c>
      <c r="F667" s="10">
        <v>210.88</v>
      </c>
      <c r="G667" s="11"/>
      <c r="H667" s="10" t="s">
        <v>68</v>
      </c>
    </row>
    <row r="668" spans="1:8" x14ac:dyDescent="0.25">
      <c r="A668" s="9" t="s">
        <v>143</v>
      </c>
      <c r="B668" s="52">
        <v>300</v>
      </c>
      <c r="C668" s="10">
        <v>24.3</v>
      </c>
      <c r="D668" s="10">
        <v>24.45</v>
      </c>
      <c r="E668" s="10">
        <v>51.3</v>
      </c>
      <c r="F668" s="10">
        <v>523.5</v>
      </c>
      <c r="G668" s="10"/>
      <c r="H668" s="28">
        <v>502</v>
      </c>
    </row>
    <row r="669" spans="1:8" ht="30" x14ac:dyDescent="0.25">
      <c r="A669" s="9" t="s">
        <v>201</v>
      </c>
      <c r="B669" s="28">
        <v>200</v>
      </c>
      <c r="C669" s="10">
        <v>0.33</v>
      </c>
      <c r="D669" s="10">
        <v>0.21</v>
      </c>
      <c r="E669" s="10">
        <v>15.23</v>
      </c>
      <c r="F669" s="10">
        <v>64.12</v>
      </c>
      <c r="G669" s="10">
        <v>0.06</v>
      </c>
      <c r="H669" s="28">
        <v>412</v>
      </c>
    </row>
    <row r="670" spans="1:8" x14ac:dyDescent="0.25">
      <c r="A670" s="9" t="s">
        <v>145</v>
      </c>
      <c r="B670" s="28">
        <v>120</v>
      </c>
      <c r="C670" s="10">
        <v>7.2</v>
      </c>
      <c r="D670" s="10">
        <v>1.2</v>
      </c>
      <c r="E670" s="10">
        <v>53.2</v>
      </c>
      <c r="F670" s="10">
        <v>226.8</v>
      </c>
      <c r="G670" s="10"/>
      <c r="H670" s="10" t="s">
        <v>37</v>
      </c>
    </row>
    <row r="671" spans="1:8" x14ac:dyDescent="0.25">
      <c r="A671" s="9" t="s">
        <v>150</v>
      </c>
      <c r="B671" s="28">
        <v>20</v>
      </c>
      <c r="C671" s="10">
        <v>1.2</v>
      </c>
      <c r="D671" s="10">
        <v>0.4</v>
      </c>
      <c r="E671" s="10">
        <v>8.4</v>
      </c>
      <c r="F671" s="10">
        <v>42</v>
      </c>
      <c r="G671" s="11"/>
      <c r="H671" s="28" t="s">
        <v>22</v>
      </c>
    </row>
    <row r="672" spans="1:8" x14ac:dyDescent="0.25">
      <c r="A672" s="12" t="s">
        <v>23</v>
      </c>
      <c r="B672" s="30">
        <f>SUM(B666:B671)</f>
        <v>1040</v>
      </c>
      <c r="C672" s="14">
        <f>SUM(C666:C671)</f>
        <v>60.210000000000008</v>
      </c>
      <c r="D672" s="14">
        <f>SUM(D666:D671)</f>
        <v>34.260000000000005</v>
      </c>
      <c r="E672" s="14">
        <f>SUM(E666:E671)</f>
        <v>155.77000000000001</v>
      </c>
      <c r="F672" s="15">
        <f>SUM(F666:F671)</f>
        <v>1134.3</v>
      </c>
      <c r="G672" s="10"/>
      <c r="H672" s="10"/>
    </row>
    <row r="673" spans="1:8" x14ac:dyDescent="0.25">
      <c r="A673" s="98" t="s">
        <v>40</v>
      </c>
      <c r="B673" s="98"/>
      <c r="C673" s="98"/>
      <c r="D673" s="98"/>
      <c r="E673" s="98"/>
      <c r="F673" s="98"/>
      <c r="G673" s="98"/>
      <c r="H673" s="98"/>
    </row>
    <row r="674" spans="1:8" x14ac:dyDescent="0.25">
      <c r="A674" s="9" t="s">
        <v>41</v>
      </c>
      <c r="B674" s="28">
        <v>200</v>
      </c>
      <c r="C674" s="10">
        <v>1</v>
      </c>
      <c r="D674" s="10">
        <v>0</v>
      </c>
      <c r="E674" s="10">
        <v>25.4</v>
      </c>
      <c r="F674" s="10">
        <v>110</v>
      </c>
      <c r="G674" s="11"/>
      <c r="H674" s="10" t="s">
        <v>100</v>
      </c>
    </row>
    <row r="675" spans="1:8" x14ac:dyDescent="0.25">
      <c r="A675" s="9" t="s">
        <v>43</v>
      </c>
      <c r="B675" s="28">
        <v>100</v>
      </c>
      <c r="C675" s="10">
        <v>7.33</v>
      </c>
      <c r="D675" s="10">
        <v>8.56</v>
      </c>
      <c r="E675" s="10">
        <v>59.68</v>
      </c>
      <c r="F675" s="19">
        <v>358.44</v>
      </c>
      <c r="G675" s="10"/>
      <c r="H675" s="10" t="s">
        <v>44</v>
      </c>
    </row>
    <row r="676" spans="1:8" x14ac:dyDescent="0.25">
      <c r="A676" s="12" t="s">
        <v>23</v>
      </c>
      <c r="B676" s="30">
        <f>SUM(B674:B675)</f>
        <v>300</v>
      </c>
      <c r="C676" s="14">
        <f>SUM(C674:C675)</f>
        <v>8.33</v>
      </c>
      <c r="D676" s="14">
        <f>SUM(D674:D675)</f>
        <v>8.56</v>
      </c>
      <c r="E676" s="14">
        <f>SUM(E674:E675)</f>
        <v>85.08</v>
      </c>
      <c r="F676" s="15">
        <f>SUM(F674:F675)</f>
        <v>468.44</v>
      </c>
      <c r="G676" s="10"/>
      <c r="H676" s="10"/>
    </row>
    <row r="677" spans="1:8" x14ac:dyDescent="0.25">
      <c r="A677" s="98" t="s">
        <v>45</v>
      </c>
      <c r="B677" s="98"/>
      <c r="C677" s="98"/>
      <c r="D677" s="98"/>
      <c r="E677" s="98"/>
      <c r="F677" s="98"/>
      <c r="G677" s="98"/>
      <c r="H677" s="98"/>
    </row>
    <row r="678" spans="1:8" x14ac:dyDescent="0.25">
      <c r="A678" s="9" t="s">
        <v>122</v>
      </c>
      <c r="B678" s="28">
        <v>280</v>
      </c>
      <c r="C678" s="10">
        <v>33.6</v>
      </c>
      <c r="D678" s="10">
        <v>23.1</v>
      </c>
      <c r="E678" s="10">
        <v>23.1</v>
      </c>
      <c r="F678" s="10">
        <v>297.5</v>
      </c>
      <c r="G678" s="10"/>
      <c r="H678" s="10">
        <v>492</v>
      </c>
    </row>
    <row r="679" spans="1:8" ht="30" x14ac:dyDescent="0.25">
      <c r="A679" s="20" t="s">
        <v>176</v>
      </c>
      <c r="B679" s="82" t="s">
        <v>235</v>
      </c>
      <c r="C679" s="10">
        <v>8.32</v>
      </c>
      <c r="D679" s="10">
        <v>7.21</v>
      </c>
      <c r="E679" s="10">
        <v>11</v>
      </c>
      <c r="F679" s="10">
        <v>100.8</v>
      </c>
      <c r="G679" s="10"/>
      <c r="H679" s="28">
        <v>326</v>
      </c>
    </row>
    <row r="680" spans="1:8" ht="30" x14ac:dyDescent="0.25">
      <c r="A680" s="9" t="s">
        <v>126</v>
      </c>
      <c r="B680" s="28">
        <v>200</v>
      </c>
      <c r="C680" s="10">
        <v>0.46</v>
      </c>
      <c r="D680" s="10">
        <v>0</v>
      </c>
      <c r="E680" s="10">
        <v>49.2</v>
      </c>
      <c r="F680" s="10">
        <v>86.3</v>
      </c>
      <c r="G680" s="11"/>
      <c r="H680" s="28">
        <v>643</v>
      </c>
    </row>
    <row r="681" spans="1:8" x14ac:dyDescent="0.25">
      <c r="A681" s="9" t="s">
        <v>21</v>
      </c>
      <c r="B681" s="28">
        <v>50</v>
      </c>
      <c r="C681" s="10">
        <v>3.07</v>
      </c>
      <c r="D681" s="10">
        <v>1.07</v>
      </c>
      <c r="E681" s="10">
        <v>20.93</v>
      </c>
      <c r="F681" s="10">
        <v>107.21</v>
      </c>
      <c r="G681" s="10"/>
      <c r="H681" s="10" t="s">
        <v>37</v>
      </c>
    </row>
    <row r="682" spans="1:8" x14ac:dyDescent="0.25">
      <c r="A682" s="12" t="s">
        <v>23</v>
      </c>
      <c r="B682" s="30">
        <v>645</v>
      </c>
      <c r="C682" s="56">
        <f>SUM(C678:C681)</f>
        <v>45.45</v>
      </c>
      <c r="D682" s="56">
        <f>SUM(D678:D681)</f>
        <v>31.380000000000003</v>
      </c>
      <c r="E682" s="56">
        <f>SUM(E678:E681)</f>
        <v>104.23000000000002</v>
      </c>
      <c r="F682" s="15">
        <f>SUM(F678:F681)</f>
        <v>591.81000000000006</v>
      </c>
      <c r="G682" s="51"/>
      <c r="H682" s="51"/>
    </row>
    <row r="683" spans="1:8" x14ac:dyDescent="0.25">
      <c r="A683" s="98" t="s">
        <v>52</v>
      </c>
      <c r="B683" s="98"/>
      <c r="C683" s="98"/>
      <c r="D683" s="98"/>
      <c r="E683" s="98"/>
      <c r="F683" s="98"/>
      <c r="G683" s="98"/>
      <c r="H683" s="98"/>
    </row>
    <row r="684" spans="1:8" x14ac:dyDescent="0.25">
      <c r="A684" s="20" t="s">
        <v>53</v>
      </c>
      <c r="B684" s="28">
        <v>200</v>
      </c>
      <c r="C684" s="10">
        <v>8</v>
      </c>
      <c r="D684" s="10">
        <v>3</v>
      </c>
      <c r="E684" s="10">
        <v>28.6</v>
      </c>
      <c r="F684" s="10">
        <v>180</v>
      </c>
      <c r="G684" s="11"/>
      <c r="H684" s="62">
        <v>460</v>
      </c>
    </row>
    <row r="685" spans="1:8" x14ac:dyDescent="0.25">
      <c r="A685" s="12" t="s">
        <v>23</v>
      </c>
      <c r="B685" s="29">
        <v>200</v>
      </c>
      <c r="C685" s="13">
        <v>8</v>
      </c>
      <c r="D685" s="13">
        <v>3</v>
      </c>
      <c r="E685" s="13">
        <v>28.6</v>
      </c>
      <c r="F685" s="12">
        <v>180</v>
      </c>
      <c r="G685" s="10"/>
      <c r="H685" s="10"/>
    </row>
    <row r="686" spans="1:8" x14ac:dyDescent="0.25">
      <c r="A686" s="12" t="s">
        <v>54</v>
      </c>
      <c r="B686" s="10"/>
      <c r="C686" s="13">
        <f>C660+C664+C672+C676+C682+C685</f>
        <v>143.32</v>
      </c>
      <c r="D686" s="84">
        <f>D660+D664+D672+D676+D682+D685</f>
        <v>104.71000000000001</v>
      </c>
      <c r="E686" s="84">
        <f>E660+E664+E672+E676+E682+E685</f>
        <v>504.46000000000004</v>
      </c>
      <c r="F686" s="84">
        <f>F660+F664+F672+F676+F682+F685</f>
        <v>3199.15</v>
      </c>
      <c r="G686" s="10"/>
      <c r="H686" s="10"/>
    </row>
    <row r="687" spans="1:8" ht="15.75" x14ac:dyDescent="0.25">
      <c r="A687" s="7"/>
      <c r="C687" s="8"/>
      <c r="D687" s="8"/>
      <c r="E687" s="8"/>
      <c r="F687" s="8"/>
    </row>
    <row r="688" spans="1:8" x14ac:dyDescent="0.25">
      <c r="F688" s="25" t="s">
        <v>0</v>
      </c>
    </row>
    <row r="689" spans="1:8" x14ac:dyDescent="0.25">
      <c r="F689" s="25" t="s">
        <v>1</v>
      </c>
    </row>
    <row r="690" spans="1:8" x14ac:dyDescent="0.25">
      <c r="F690" s="25" t="s">
        <v>2</v>
      </c>
    </row>
    <row r="691" spans="1:8" x14ac:dyDescent="0.25">
      <c r="A691" s="96" t="s">
        <v>202</v>
      </c>
      <c r="B691" s="96"/>
      <c r="C691" s="96"/>
      <c r="D691" s="96"/>
      <c r="E691" s="96"/>
      <c r="F691" s="96"/>
      <c r="G691" s="96"/>
      <c r="H691" s="96"/>
    </row>
    <row r="692" spans="1:8" ht="29.25" customHeight="1" x14ac:dyDescent="0.25">
      <c r="A692" s="93" t="s">
        <v>4</v>
      </c>
      <c r="B692" s="94" t="s">
        <v>5</v>
      </c>
      <c r="C692" s="94" t="s">
        <v>6</v>
      </c>
      <c r="D692" s="94"/>
      <c r="E692" s="94"/>
      <c r="F692" s="93" t="s">
        <v>57</v>
      </c>
      <c r="G692" s="93" t="s">
        <v>58</v>
      </c>
      <c r="H692" s="93" t="s">
        <v>12</v>
      </c>
    </row>
    <row r="693" spans="1:8" ht="30" x14ac:dyDescent="0.25">
      <c r="A693" s="93"/>
      <c r="B693" s="94"/>
      <c r="C693" s="23" t="s">
        <v>13</v>
      </c>
      <c r="D693" s="23" t="s">
        <v>14</v>
      </c>
      <c r="E693" s="22" t="s">
        <v>15</v>
      </c>
      <c r="F693" s="93"/>
      <c r="G693" s="93"/>
      <c r="H693" s="93"/>
    </row>
    <row r="694" spans="1:8" x14ac:dyDescent="0.25">
      <c r="A694" s="101" t="s">
        <v>16</v>
      </c>
      <c r="B694" s="101"/>
      <c r="C694" s="101"/>
      <c r="D694" s="101"/>
      <c r="E694" s="101"/>
      <c r="F694" s="101"/>
      <c r="G694" s="101"/>
      <c r="H694" s="101"/>
    </row>
    <row r="695" spans="1:8" ht="30" x14ac:dyDescent="0.25">
      <c r="A695" s="9" t="s">
        <v>59</v>
      </c>
      <c r="B695" s="28">
        <v>55</v>
      </c>
      <c r="C695" s="10">
        <v>5.55</v>
      </c>
      <c r="D695" s="10">
        <v>5.7</v>
      </c>
      <c r="E695" s="10">
        <v>17.3</v>
      </c>
      <c r="F695" s="10">
        <v>143.69999999999999</v>
      </c>
      <c r="G695" s="10"/>
      <c r="H695" s="28">
        <v>3</v>
      </c>
    </row>
    <row r="696" spans="1:8" ht="30" x14ac:dyDescent="0.25">
      <c r="A696" s="9" t="s">
        <v>18</v>
      </c>
      <c r="B696" s="28">
        <v>130</v>
      </c>
      <c r="C696" s="10">
        <v>6.9</v>
      </c>
      <c r="D696" s="10">
        <v>6.7</v>
      </c>
      <c r="E696" s="10">
        <v>4.0999999999999996</v>
      </c>
      <c r="F696" s="10">
        <v>104</v>
      </c>
      <c r="G696" s="10"/>
      <c r="H696" s="28">
        <v>313</v>
      </c>
    </row>
    <row r="697" spans="1:8" ht="30" x14ac:dyDescent="0.25">
      <c r="A697" s="9" t="s">
        <v>86</v>
      </c>
      <c r="B697" s="28">
        <v>250</v>
      </c>
      <c r="C697" s="10">
        <v>7.9</v>
      </c>
      <c r="D697" s="10">
        <v>12.73</v>
      </c>
      <c r="E697" s="10">
        <v>32.93</v>
      </c>
      <c r="F697" s="10">
        <v>278.95</v>
      </c>
      <c r="G697" s="10"/>
      <c r="H697" s="28" t="s">
        <v>87</v>
      </c>
    </row>
    <row r="698" spans="1:8" x14ac:dyDescent="0.25">
      <c r="A698" s="9" t="s">
        <v>62</v>
      </c>
      <c r="B698" s="28">
        <v>200</v>
      </c>
      <c r="C698" s="10">
        <v>2.8</v>
      </c>
      <c r="D698" s="10">
        <v>3.2</v>
      </c>
      <c r="E698" s="10">
        <v>14.8</v>
      </c>
      <c r="F698" s="10">
        <v>100</v>
      </c>
      <c r="G698" s="10"/>
      <c r="H698" s="28">
        <v>719</v>
      </c>
    </row>
    <row r="699" spans="1:8" x14ac:dyDescent="0.25">
      <c r="A699" s="9" t="s">
        <v>21</v>
      </c>
      <c r="B699" s="28">
        <v>30</v>
      </c>
      <c r="C699" s="10">
        <v>1.8</v>
      </c>
      <c r="D699" s="10">
        <v>0.6</v>
      </c>
      <c r="E699" s="10">
        <v>12.6</v>
      </c>
      <c r="F699" s="10">
        <v>63</v>
      </c>
      <c r="G699" s="11"/>
      <c r="H699" s="28" t="s">
        <v>22</v>
      </c>
    </row>
    <row r="700" spans="1:8" x14ac:dyDescent="0.25">
      <c r="A700" s="12" t="s">
        <v>23</v>
      </c>
      <c r="B700" s="29">
        <f>SUM(B695:B699)</f>
        <v>665</v>
      </c>
      <c r="C700" s="14">
        <f>SUM(C695:C699)</f>
        <v>24.950000000000003</v>
      </c>
      <c r="D700" s="14">
        <f>SUM(D695:D699)</f>
        <v>28.930000000000003</v>
      </c>
      <c r="E700" s="14">
        <f>SUM(E695:E699)</f>
        <v>81.72999999999999</v>
      </c>
      <c r="F700" s="15">
        <f>SUM(F695:F699)</f>
        <v>689.65</v>
      </c>
      <c r="G700" s="10"/>
      <c r="H700" s="10"/>
    </row>
    <row r="701" spans="1:8" x14ac:dyDescent="0.25">
      <c r="A701" s="98" t="s">
        <v>24</v>
      </c>
      <c r="B701" s="98"/>
      <c r="C701" s="98"/>
      <c r="D701" s="98"/>
      <c r="E701" s="98"/>
      <c r="F701" s="98"/>
      <c r="G701" s="98"/>
      <c r="H701" s="98"/>
    </row>
    <row r="702" spans="1:8" x14ac:dyDescent="0.25">
      <c r="A702" s="9" t="s">
        <v>25</v>
      </c>
      <c r="B702" s="28">
        <v>175</v>
      </c>
      <c r="C702" s="10">
        <v>0.6</v>
      </c>
      <c r="D702" s="10">
        <v>0.6</v>
      </c>
      <c r="E702" s="10">
        <v>14.7</v>
      </c>
      <c r="F702" s="10">
        <v>66</v>
      </c>
      <c r="G702" s="16"/>
      <c r="H702" s="16" t="s">
        <v>26</v>
      </c>
    </row>
    <row r="703" spans="1:8" x14ac:dyDescent="0.25">
      <c r="A703" s="20" t="s">
        <v>27</v>
      </c>
      <c r="B703" s="28">
        <v>25</v>
      </c>
      <c r="C703" s="10">
        <v>0.8</v>
      </c>
      <c r="D703" s="10">
        <v>0.7</v>
      </c>
      <c r="E703" s="10">
        <v>20.27</v>
      </c>
      <c r="F703" s="10">
        <v>85.53</v>
      </c>
      <c r="G703" s="16"/>
      <c r="H703" s="16" t="s">
        <v>28</v>
      </c>
    </row>
    <row r="704" spans="1:8" x14ac:dyDescent="0.25">
      <c r="A704" s="12" t="s">
        <v>23</v>
      </c>
      <c r="B704" s="30">
        <f>SUM(B702:B703)</f>
        <v>200</v>
      </c>
      <c r="C704" s="14">
        <f>SUM(C702:C703)</f>
        <v>1.4</v>
      </c>
      <c r="D704" s="14">
        <f>SUM(D702:D703)</f>
        <v>1.2999999999999998</v>
      </c>
      <c r="E704" s="14">
        <f>SUM(E702:E703)</f>
        <v>34.97</v>
      </c>
      <c r="F704" s="15">
        <f>SUM(F702:F703)</f>
        <v>151.53</v>
      </c>
      <c r="G704" s="10"/>
      <c r="H704" s="10"/>
    </row>
    <row r="705" spans="1:8" x14ac:dyDescent="0.25">
      <c r="A705" s="98" t="s">
        <v>29</v>
      </c>
      <c r="B705" s="98"/>
      <c r="C705" s="98"/>
      <c r="D705" s="98"/>
      <c r="E705" s="98"/>
      <c r="F705" s="98"/>
      <c r="G705" s="98"/>
      <c r="H705" s="98"/>
    </row>
    <row r="706" spans="1:8" x14ac:dyDescent="0.25">
      <c r="A706" s="9" t="s">
        <v>203</v>
      </c>
      <c r="B706" s="28">
        <v>100</v>
      </c>
      <c r="C706" s="10">
        <v>2.2000000000000002</v>
      </c>
      <c r="D706" s="10">
        <v>0.4</v>
      </c>
      <c r="E706" s="10">
        <v>11.2</v>
      </c>
      <c r="F706" s="10">
        <v>57</v>
      </c>
      <c r="G706" s="10"/>
      <c r="H706" s="28">
        <v>519</v>
      </c>
    </row>
    <row r="707" spans="1:8" ht="30" x14ac:dyDescent="0.25">
      <c r="A707" s="9" t="s">
        <v>174</v>
      </c>
      <c r="B707" s="28" t="s">
        <v>32</v>
      </c>
      <c r="C707" s="10">
        <v>4</v>
      </c>
      <c r="D707" s="10">
        <v>7.2</v>
      </c>
      <c r="E707" s="10">
        <v>18.399999999999999</v>
      </c>
      <c r="F707" s="10">
        <v>206</v>
      </c>
      <c r="G707" s="10"/>
      <c r="H707" s="28">
        <v>145</v>
      </c>
    </row>
    <row r="708" spans="1:8" x14ac:dyDescent="0.25">
      <c r="A708" s="9" t="s">
        <v>33</v>
      </c>
      <c r="B708" s="28">
        <v>125</v>
      </c>
      <c r="C708" s="10">
        <v>27.84</v>
      </c>
      <c r="D708" s="10">
        <v>33.93</v>
      </c>
      <c r="E708" s="10">
        <v>6.77</v>
      </c>
      <c r="F708" s="10">
        <v>443.85</v>
      </c>
      <c r="G708" s="10"/>
      <c r="H708" s="28">
        <v>443</v>
      </c>
    </row>
    <row r="709" spans="1:8" x14ac:dyDescent="0.25">
      <c r="A709" s="9" t="s">
        <v>71</v>
      </c>
      <c r="B709" s="52">
        <v>200</v>
      </c>
      <c r="C709" s="10">
        <v>11.2</v>
      </c>
      <c r="D709" s="10">
        <v>10.199999999999999</v>
      </c>
      <c r="E709" s="10">
        <v>54</v>
      </c>
      <c r="F709" s="10">
        <v>252</v>
      </c>
      <c r="G709" s="11"/>
      <c r="H709" s="28">
        <v>513</v>
      </c>
    </row>
    <row r="710" spans="1:8" ht="30" x14ac:dyDescent="0.25">
      <c r="A710" s="9" t="s">
        <v>133</v>
      </c>
      <c r="B710" s="28">
        <v>200</v>
      </c>
      <c r="C710" s="10">
        <v>0.46</v>
      </c>
      <c r="D710" s="10">
        <v>0</v>
      </c>
      <c r="E710" s="10">
        <v>49.2</v>
      </c>
      <c r="F710" s="10">
        <v>101</v>
      </c>
      <c r="G710" s="10">
        <v>0.06</v>
      </c>
      <c r="H710" s="28">
        <v>643</v>
      </c>
    </row>
    <row r="711" spans="1:8" x14ac:dyDescent="0.25">
      <c r="A711" s="20" t="s">
        <v>36</v>
      </c>
      <c r="B711" s="28">
        <v>120</v>
      </c>
      <c r="C711" s="10">
        <v>7.2</v>
      </c>
      <c r="D711" s="10">
        <v>1.2</v>
      </c>
      <c r="E711" s="10">
        <v>53.2</v>
      </c>
      <c r="F711" s="10">
        <v>226.8</v>
      </c>
      <c r="G711" s="11"/>
      <c r="H711" s="10" t="s">
        <v>22</v>
      </c>
    </row>
    <row r="712" spans="1:8" x14ac:dyDescent="0.25">
      <c r="A712" s="9" t="s">
        <v>236</v>
      </c>
      <c r="B712" s="28">
        <v>20</v>
      </c>
      <c r="C712" s="10">
        <v>1.2</v>
      </c>
      <c r="D712" s="10">
        <v>0.4</v>
      </c>
      <c r="E712" s="10">
        <v>8.4</v>
      </c>
      <c r="F712" s="10">
        <v>42</v>
      </c>
      <c r="G712" s="11"/>
      <c r="H712" s="28" t="s">
        <v>22</v>
      </c>
    </row>
    <row r="713" spans="1:8" x14ac:dyDescent="0.25">
      <c r="A713" s="12" t="s">
        <v>23</v>
      </c>
      <c r="B713" s="29">
        <v>1075</v>
      </c>
      <c r="C713" s="14">
        <f>SUM(C706:C712)</f>
        <v>54.1</v>
      </c>
      <c r="D713" s="14">
        <f>SUM(D706:D712)</f>
        <v>53.330000000000005</v>
      </c>
      <c r="E713" s="14">
        <f>SUM(E706:E712)</f>
        <v>201.17</v>
      </c>
      <c r="F713" s="15">
        <f>SUM(F706:F712)</f>
        <v>1328.6499999999999</v>
      </c>
      <c r="G713" s="10"/>
      <c r="H713" s="10"/>
    </row>
    <row r="714" spans="1:8" x14ac:dyDescent="0.25">
      <c r="A714" s="98" t="s">
        <v>40</v>
      </c>
      <c r="B714" s="98"/>
      <c r="C714" s="98"/>
      <c r="D714" s="98"/>
      <c r="E714" s="98"/>
      <c r="F714" s="98"/>
      <c r="G714" s="98"/>
      <c r="H714" s="98"/>
    </row>
    <row r="715" spans="1:8" x14ac:dyDescent="0.25">
      <c r="A715" s="9" t="s">
        <v>73</v>
      </c>
      <c r="B715" s="28">
        <v>200</v>
      </c>
      <c r="C715" s="10">
        <v>1.2</v>
      </c>
      <c r="D715" s="10">
        <v>0.3</v>
      </c>
      <c r="E715" s="10">
        <v>25.4</v>
      </c>
      <c r="F715" s="10">
        <v>113.1</v>
      </c>
      <c r="G715" s="11"/>
      <c r="H715" s="10" t="s">
        <v>42</v>
      </c>
    </row>
    <row r="716" spans="1:8" x14ac:dyDescent="0.25">
      <c r="A716" s="9" t="s">
        <v>157</v>
      </c>
      <c r="B716" s="28">
        <v>100</v>
      </c>
      <c r="C716" s="10">
        <v>19.920000000000002</v>
      </c>
      <c r="D716" s="10">
        <v>9.3000000000000007</v>
      </c>
      <c r="E716" s="10">
        <v>26.77</v>
      </c>
      <c r="F716" s="10">
        <v>396.1</v>
      </c>
      <c r="G716" s="10"/>
      <c r="H716" s="10" t="s">
        <v>28</v>
      </c>
    </row>
    <row r="717" spans="1:8" x14ac:dyDescent="0.25">
      <c r="A717" s="12" t="s">
        <v>23</v>
      </c>
      <c r="B717" s="30">
        <f>SUM(B715:B716)</f>
        <v>300</v>
      </c>
      <c r="C717" s="14">
        <f>SUM(C715:C716)</f>
        <v>21.12</v>
      </c>
      <c r="D717" s="14">
        <f>SUM(D715:D716)</f>
        <v>9.6000000000000014</v>
      </c>
      <c r="E717" s="14">
        <f>SUM(E715:E716)</f>
        <v>52.17</v>
      </c>
      <c r="F717" s="15">
        <f>SUM(F715:F716)</f>
        <v>509.20000000000005</v>
      </c>
      <c r="G717" s="10"/>
      <c r="H717" s="10"/>
    </row>
    <row r="718" spans="1:8" x14ac:dyDescent="0.25">
      <c r="A718" s="98" t="s">
        <v>45</v>
      </c>
      <c r="B718" s="98"/>
      <c r="C718" s="98"/>
      <c r="D718" s="98"/>
      <c r="E718" s="98"/>
      <c r="F718" s="98"/>
      <c r="G718" s="98"/>
      <c r="H718" s="98"/>
    </row>
    <row r="719" spans="1:8" x14ac:dyDescent="0.25">
      <c r="A719" s="9" t="s">
        <v>204</v>
      </c>
      <c r="B719" s="28">
        <v>100</v>
      </c>
      <c r="C719" s="10">
        <v>8</v>
      </c>
      <c r="D719" s="10">
        <v>10.199999999999999</v>
      </c>
      <c r="E719" s="10">
        <v>7.2</v>
      </c>
      <c r="F719" s="10">
        <v>192</v>
      </c>
      <c r="G719" s="11"/>
      <c r="H719" s="28">
        <v>476</v>
      </c>
    </row>
    <row r="720" spans="1:8" x14ac:dyDescent="0.25">
      <c r="A720" s="9" t="s">
        <v>189</v>
      </c>
      <c r="B720" s="28">
        <v>180</v>
      </c>
      <c r="C720" s="10">
        <v>6.84</v>
      </c>
      <c r="D720" s="10">
        <v>8.1</v>
      </c>
      <c r="E720" s="10">
        <v>16.559999999999999</v>
      </c>
      <c r="F720" s="10">
        <v>167.4</v>
      </c>
      <c r="G720" s="11"/>
      <c r="H720" s="28">
        <v>525</v>
      </c>
    </row>
    <row r="721" spans="1:8" x14ac:dyDescent="0.25">
      <c r="A721" s="9" t="s">
        <v>190</v>
      </c>
      <c r="B721" s="28">
        <v>100</v>
      </c>
      <c r="C721" s="10">
        <v>0.8</v>
      </c>
      <c r="D721" s="10">
        <v>0.2</v>
      </c>
      <c r="E721" s="10">
        <v>2.6</v>
      </c>
      <c r="F721" s="10">
        <v>14</v>
      </c>
      <c r="G721" s="10"/>
      <c r="H721" s="28" t="s">
        <v>37</v>
      </c>
    </row>
    <row r="722" spans="1:8" ht="30" x14ac:dyDescent="0.25">
      <c r="A722" s="9" t="s">
        <v>205</v>
      </c>
      <c r="B722" s="82" t="s">
        <v>235</v>
      </c>
      <c r="C722" s="10">
        <v>11.7</v>
      </c>
      <c r="D722" s="10">
        <v>8.1</v>
      </c>
      <c r="E722" s="10">
        <v>16</v>
      </c>
      <c r="F722" s="10">
        <v>111.2</v>
      </c>
      <c r="G722" s="18"/>
      <c r="H722" s="28" t="s">
        <v>49</v>
      </c>
    </row>
    <row r="723" spans="1:8" x14ac:dyDescent="0.25">
      <c r="A723" s="9" t="s">
        <v>206</v>
      </c>
      <c r="B723" s="28" t="s">
        <v>51</v>
      </c>
      <c r="C723" s="10">
        <v>0.2</v>
      </c>
      <c r="D723" s="10">
        <v>0.06</v>
      </c>
      <c r="E723" s="10">
        <v>10.199999999999999</v>
      </c>
      <c r="F723" s="10">
        <v>42</v>
      </c>
      <c r="G723" s="11"/>
      <c r="H723" s="28">
        <v>714</v>
      </c>
    </row>
    <row r="724" spans="1:8" x14ac:dyDescent="0.25">
      <c r="A724" s="9" t="s">
        <v>150</v>
      </c>
      <c r="B724" s="28">
        <v>50</v>
      </c>
      <c r="C724" s="10">
        <v>3.07</v>
      </c>
      <c r="D724" s="10">
        <v>1.07</v>
      </c>
      <c r="E724" s="10">
        <v>20.93</v>
      </c>
      <c r="F724" s="10">
        <v>107.21</v>
      </c>
      <c r="G724" s="10"/>
      <c r="H724" s="10" t="s">
        <v>37</v>
      </c>
    </row>
    <row r="725" spans="1:8" x14ac:dyDescent="0.25">
      <c r="A725" s="12" t="s">
        <v>23</v>
      </c>
      <c r="B725" s="29">
        <v>745</v>
      </c>
      <c r="C725" s="56">
        <f>SUM(C719:C724)</f>
        <v>30.61</v>
      </c>
      <c r="D725" s="56">
        <f>SUM(D719:D724)</f>
        <v>27.729999999999993</v>
      </c>
      <c r="E725" s="56">
        <f>SUM(E719:E724)</f>
        <v>73.490000000000009</v>
      </c>
      <c r="F725" s="15">
        <f>SUM(F719:F724)</f>
        <v>633.80999999999995</v>
      </c>
      <c r="G725" s="51"/>
      <c r="H725" s="51"/>
    </row>
    <row r="726" spans="1:8" x14ac:dyDescent="0.25">
      <c r="A726" s="98" t="s">
        <v>52</v>
      </c>
      <c r="B726" s="98"/>
      <c r="C726" s="98"/>
      <c r="D726" s="98"/>
      <c r="E726" s="98"/>
      <c r="F726" s="98"/>
      <c r="G726" s="98"/>
      <c r="H726" s="98"/>
    </row>
    <row r="727" spans="1:8" x14ac:dyDescent="0.25">
      <c r="A727" s="9" t="s">
        <v>81</v>
      </c>
      <c r="B727" s="28">
        <v>200</v>
      </c>
      <c r="C727" s="10">
        <v>8</v>
      </c>
      <c r="D727" s="10">
        <v>3</v>
      </c>
      <c r="E727" s="10">
        <v>28.6</v>
      </c>
      <c r="F727" s="10">
        <v>180</v>
      </c>
      <c r="G727" s="11"/>
      <c r="H727" s="62">
        <v>460</v>
      </c>
    </row>
    <row r="728" spans="1:8" x14ac:dyDescent="0.25">
      <c r="A728" s="12" t="s">
        <v>23</v>
      </c>
      <c r="B728" s="29" t="s">
        <v>82</v>
      </c>
      <c r="C728" s="13">
        <v>8</v>
      </c>
      <c r="D728" s="13">
        <v>3</v>
      </c>
      <c r="E728" s="13">
        <v>28.6</v>
      </c>
      <c r="F728" s="12">
        <v>180</v>
      </c>
      <c r="G728" s="10"/>
      <c r="H728" s="10"/>
    </row>
    <row r="729" spans="1:8" x14ac:dyDescent="0.25">
      <c r="A729" s="12" t="s">
        <v>54</v>
      </c>
      <c r="B729" s="10"/>
      <c r="C729" s="13">
        <f>C700+C704+C713+C717+C725+C728</f>
        <v>140.18</v>
      </c>
      <c r="D729" s="84">
        <f t="shared" ref="D729:F729" si="13">D700+D704+D713+D717+D725+D728</f>
        <v>123.88999999999999</v>
      </c>
      <c r="E729" s="84">
        <f t="shared" si="13"/>
        <v>472.13000000000005</v>
      </c>
      <c r="F729" s="84">
        <f t="shared" si="13"/>
        <v>3492.8399999999997</v>
      </c>
      <c r="G729" s="10"/>
      <c r="H729" s="10"/>
    </row>
    <row r="730" spans="1:8" x14ac:dyDescent="0.25">
      <c r="A730" s="5"/>
      <c r="C730" s="8"/>
      <c r="D730" s="8"/>
      <c r="E730" s="8"/>
      <c r="F730" s="8"/>
    </row>
    <row r="731" spans="1:8" x14ac:dyDescent="0.25">
      <c r="F731" s="25" t="s">
        <v>0</v>
      </c>
    </row>
    <row r="732" spans="1:8" x14ac:dyDescent="0.25">
      <c r="F732" s="25" t="s">
        <v>1</v>
      </c>
    </row>
    <row r="733" spans="1:8" x14ac:dyDescent="0.25">
      <c r="F733" s="25" t="s">
        <v>2</v>
      </c>
    </row>
    <row r="734" spans="1:8" x14ac:dyDescent="0.25">
      <c r="A734" s="96" t="s">
        <v>207</v>
      </c>
      <c r="B734" s="96"/>
      <c r="C734" s="96"/>
      <c r="D734" s="96"/>
      <c r="E734" s="96"/>
      <c r="F734" s="96"/>
      <c r="G734" s="96"/>
      <c r="H734" s="96"/>
    </row>
    <row r="735" spans="1:8" ht="29.25" customHeight="1" x14ac:dyDescent="0.25">
      <c r="A735" s="93" t="s">
        <v>4</v>
      </c>
      <c r="B735" s="94" t="s">
        <v>5</v>
      </c>
      <c r="C735" s="94" t="s">
        <v>6</v>
      </c>
      <c r="D735" s="94"/>
      <c r="E735" s="94"/>
      <c r="F735" s="93" t="s">
        <v>57</v>
      </c>
      <c r="G735" s="93" t="s">
        <v>58</v>
      </c>
      <c r="H735" s="93" t="s">
        <v>12</v>
      </c>
    </row>
    <row r="736" spans="1:8" ht="30" x14ac:dyDescent="0.25">
      <c r="A736" s="93"/>
      <c r="B736" s="94"/>
      <c r="C736" s="23" t="s">
        <v>13</v>
      </c>
      <c r="D736" s="23" t="s">
        <v>14</v>
      </c>
      <c r="E736" s="22" t="s">
        <v>15</v>
      </c>
      <c r="F736" s="93"/>
      <c r="G736" s="93"/>
      <c r="H736" s="93"/>
    </row>
    <row r="737" spans="1:8" x14ac:dyDescent="0.25">
      <c r="A737" s="101" t="s">
        <v>16</v>
      </c>
      <c r="B737" s="101"/>
      <c r="C737" s="101"/>
      <c r="D737" s="101"/>
      <c r="E737" s="101"/>
      <c r="F737" s="101"/>
      <c r="G737" s="101"/>
      <c r="H737" s="101"/>
    </row>
    <row r="738" spans="1:8" x14ac:dyDescent="0.25">
      <c r="A738" s="9" t="s">
        <v>84</v>
      </c>
      <c r="B738" s="28">
        <v>40</v>
      </c>
      <c r="C738" s="10">
        <v>4</v>
      </c>
      <c r="D738" s="10">
        <v>13.36</v>
      </c>
      <c r="E738" s="10">
        <v>19</v>
      </c>
      <c r="F738" s="10">
        <v>211.2</v>
      </c>
      <c r="G738" s="10"/>
      <c r="H738" s="28">
        <v>1</v>
      </c>
    </row>
    <row r="739" spans="1:8" ht="30" x14ac:dyDescent="0.25">
      <c r="A739" s="9" t="s">
        <v>85</v>
      </c>
      <c r="B739" s="28">
        <v>100</v>
      </c>
      <c r="C739" s="10">
        <v>2.7</v>
      </c>
      <c r="D739" s="10">
        <v>3.8</v>
      </c>
      <c r="E739" s="10">
        <v>9.4</v>
      </c>
      <c r="F739" s="10">
        <v>83</v>
      </c>
      <c r="G739" s="10"/>
      <c r="H739" s="28">
        <v>72</v>
      </c>
    </row>
    <row r="740" spans="1:8" x14ac:dyDescent="0.25">
      <c r="A740" s="9" t="s">
        <v>161</v>
      </c>
      <c r="B740" s="28">
        <v>250</v>
      </c>
      <c r="C740" s="10">
        <v>5.38</v>
      </c>
      <c r="D740" s="10">
        <v>7.5</v>
      </c>
      <c r="E740" s="10">
        <v>34.630000000000003</v>
      </c>
      <c r="F740" s="10">
        <v>232.5</v>
      </c>
      <c r="G740" s="10"/>
      <c r="H740" s="28">
        <v>284</v>
      </c>
    </row>
    <row r="741" spans="1:8" x14ac:dyDescent="0.25">
      <c r="A741" s="9" t="s">
        <v>88</v>
      </c>
      <c r="B741" s="28">
        <v>200</v>
      </c>
      <c r="C741" s="10">
        <v>0.2</v>
      </c>
      <c r="D741" s="10">
        <v>0.06</v>
      </c>
      <c r="E741" s="10">
        <v>10</v>
      </c>
      <c r="F741" s="10">
        <v>42</v>
      </c>
      <c r="G741" s="10"/>
      <c r="H741" s="28">
        <v>713</v>
      </c>
    </row>
    <row r="742" spans="1:8" x14ac:dyDescent="0.25">
      <c r="A742" s="9" t="s">
        <v>21</v>
      </c>
      <c r="B742" s="28">
        <v>30</v>
      </c>
      <c r="C742" s="10">
        <v>1.8</v>
      </c>
      <c r="D742" s="10">
        <v>0.6</v>
      </c>
      <c r="E742" s="10">
        <v>12.6</v>
      </c>
      <c r="F742" s="10">
        <v>63</v>
      </c>
      <c r="G742" s="11"/>
      <c r="H742" s="28" t="s">
        <v>22</v>
      </c>
    </row>
    <row r="743" spans="1:8" x14ac:dyDescent="0.25">
      <c r="A743" s="12" t="s">
        <v>23</v>
      </c>
      <c r="B743" s="29">
        <f>SUM(B738:B742)</f>
        <v>620</v>
      </c>
      <c r="C743" s="14">
        <f>SUM(C738:C742)</f>
        <v>14.08</v>
      </c>
      <c r="D743" s="14">
        <f>SUM(D738:D742)</f>
        <v>25.32</v>
      </c>
      <c r="E743" s="14">
        <f>SUM(E738:E742)</f>
        <v>85.63</v>
      </c>
      <c r="F743" s="15">
        <f>SUM(F738:F742)</f>
        <v>631.70000000000005</v>
      </c>
      <c r="G743" s="10"/>
      <c r="H743" s="10"/>
    </row>
    <row r="744" spans="1:8" x14ac:dyDescent="0.25">
      <c r="A744" s="98" t="s">
        <v>24</v>
      </c>
      <c r="B744" s="98"/>
      <c r="C744" s="98"/>
      <c r="D744" s="98"/>
      <c r="E744" s="98"/>
      <c r="F744" s="98"/>
      <c r="G744" s="98"/>
      <c r="H744" s="98"/>
    </row>
    <row r="745" spans="1:8" x14ac:dyDescent="0.25">
      <c r="A745" s="20" t="s">
        <v>64</v>
      </c>
      <c r="B745" s="28">
        <v>175</v>
      </c>
      <c r="C745" s="10">
        <v>0.6</v>
      </c>
      <c r="D745" s="10">
        <v>0.45</v>
      </c>
      <c r="E745" s="10">
        <v>15.45</v>
      </c>
      <c r="F745" s="10">
        <v>69</v>
      </c>
      <c r="G745" s="16"/>
      <c r="H745" s="55">
        <v>396</v>
      </c>
    </row>
    <row r="746" spans="1:8" x14ac:dyDescent="0.25">
      <c r="A746" s="20" t="s">
        <v>65</v>
      </c>
      <c r="B746" s="28">
        <v>25</v>
      </c>
      <c r="C746" s="10">
        <v>1.88</v>
      </c>
      <c r="D746" s="10">
        <v>2.95</v>
      </c>
      <c r="E746" s="10">
        <v>18.73</v>
      </c>
      <c r="F746" s="10">
        <v>94.3</v>
      </c>
      <c r="G746" s="16"/>
      <c r="H746" s="16" t="s">
        <v>208</v>
      </c>
    </row>
    <row r="747" spans="1:8" x14ac:dyDescent="0.25">
      <c r="A747" s="12" t="s">
        <v>23</v>
      </c>
      <c r="B747" s="30">
        <v>200</v>
      </c>
      <c r="C747" s="14">
        <f>SUM(C745:C746)</f>
        <v>2.48</v>
      </c>
      <c r="D747" s="14">
        <f>SUM(D745:D746)</f>
        <v>3.4000000000000004</v>
      </c>
      <c r="E747" s="14">
        <f>SUM(E745:E746)</f>
        <v>34.18</v>
      </c>
      <c r="F747" s="15">
        <f>SUM(F745:F746)</f>
        <v>163.30000000000001</v>
      </c>
      <c r="G747" s="10"/>
      <c r="H747" s="10"/>
    </row>
    <row r="748" spans="1:8" x14ac:dyDescent="0.25">
      <c r="A748" s="98" t="s">
        <v>29</v>
      </c>
      <c r="B748" s="98"/>
      <c r="C748" s="98"/>
      <c r="D748" s="98"/>
      <c r="E748" s="98"/>
      <c r="F748" s="98"/>
      <c r="G748" s="98"/>
      <c r="H748" s="98"/>
    </row>
    <row r="749" spans="1:8" ht="30" x14ac:dyDescent="0.25">
      <c r="A749" s="9" t="s">
        <v>92</v>
      </c>
      <c r="B749" s="28">
        <v>100</v>
      </c>
      <c r="C749" s="10">
        <v>1</v>
      </c>
      <c r="D749" s="10">
        <v>12.7</v>
      </c>
      <c r="E749" s="10">
        <v>2.7</v>
      </c>
      <c r="F749" s="10">
        <v>77.290000000000006</v>
      </c>
      <c r="G749" s="11"/>
      <c r="H749" s="28">
        <v>49</v>
      </c>
    </row>
    <row r="750" spans="1:8" ht="30" x14ac:dyDescent="0.25">
      <c r="A750" s="9" t="s">
        <v>93</v>
      </c>
      <c r="B750" s="28" t="s">
        <v>94</v>
      </c>
      <c r="C750" s="10">
        <v>4</v>
      </c>
      <c r="D750" s="10">
        <v>7.2</v>
      </c>
      <c r="E750" s="10">
        <v>21.2</v>
      </c>
      <c r="F750" s="10">
        <v>164</v>
      </c>
      <c r="G750" s="11"/>
      <c r="H750" s="28">
        <v>133</v>
      </c>
    </row>
    <row r="751" spans="1:8" x14ac:dyDescent="0.25">
      <c r="A751" s="20" t="s">
        <v>209</v>
      </c>
      <c r="B751" s="28">
        <v>100</v>
      </c>
      <c r="C751" s="10">
        <v>12</v>
      </c>
      <c r="D751" s="10">
        <v>12.9</v>
      </c>
      <c r="E751" s="10">
        <v>13.2</v>
      </c>
      <c r="F751" s="10">
        <v>184.67</v>
      </c>
      <c r="G751" s="11"/>
      <c r="H751" s="28">
        <v>500</v>
      </c>
    </row>
    <row r="752" spans="1:8" x14ac:dyDescent="0.25">
      <c r="A752" s="20" t="s">
        <v>96</v>
      </c>
      <c r="B752" s="28">
        <v>200</v>
      </c>
      <c r="C752" s="10">
        <v>6.8</v>
      </c>
      <c r="D752" s="10">
        <v>7.8</v>
      </c>
      <c r="E752" s="10">
        <v>31.4</v>
      </c>
      <c r="F752" s="10">
        <v>222</v>
      </c>
      <c r="G752" s="11"/>
      <c r="H752" s="28">
        <v>519</v>
      </c>
    </row>
    <row r="753" spans="1:8" ht="30" x14ac:dyDescent="0.25">
      <c r="A753" s="9" t="s">
        <v>72</v>
      </c>
      <c r="B753" s="28">
        <v>200</v>
      </c>
      <c r="C753" s="10">
        <v>0.2</v>
      </c>
      <c r="D753" s="10">
        <v>0.2</v>
      </c>
      <c r="E753" s="10">
        <v>14</v>
      </c>
      <c r="F753" s="10">
        <v>58</v>
      </c>
      <c r="G753" s="10">
        <v>0.06</v>
      </c>
      <c r="H753" s="28">
        <v>639</v>
      </c>
    </row>
    <row r="754" spans="1:8" x14ac:dyDescent="0.25">
      <c r="A754" s="9" t="s">
        <v>36</v>
      </c>
      <c r="B754" s="28">
        <v>120</v>
      </c>
      <c r="C754" s="10">
        <v>7.2</v>
      </c>
      <c r="D754" s="10">
        <v>1.2</v>
      </c>
      <c r="E754" s="10">
        <v>53.2</v>
      </c>
      <c r="F754" s="10">
        <v>226.8</v>
      </c>
      <c r="G754" s="10"/>
      <c r="H754" s="10" t="s">
        <v>28</v>
      </c>
    </row>
    <row r="755" spans="1:8" x14ac:dyDescent="0.25">
      <c r="A755" s="9" t="s">
        <v>236</v>
      </c>
      <c r="B755" s="28">
        <v>20</v>
      </c>
      <c r="C755" s="10">
        <v>1.2</v>
      </c>
      <c r="D755" s="10">
        <v>0.4</v>
      </c>
      <c r="E755" s="10">
        <v>8.4</v>
      </c>
      <c r="F755" s="10">
        <v>42</v>
      </c>
      <c r="G755" s="11"/>
      <c r="H755" s="28" t="s">
        <v>22</v>
      </c>
    </row>
    <row r="756" spans="1:8" x14ac:dyDescent="0.25">
      <c r="A756" s="12" t="s">
        <v>23</v>
      </c>
      <c r="B756" s="13" t="s">
        <v>244</v>
      </c>
      <c r="C756" s="14">
        <f>SUM(C749:C755)</f>
        <v>32.4</v>
      </c>
      <c r="D756" s="14">
        <f t="shared" ref="D756:E756" si="14">SUM(D749:D755)</f>
        <v>42.4</v>
      </c>
      <c r="E756" s="14">
        <f t="shared" si="14"/>
        <v>144.1</v>
      </c>
      <c r="F756" s="14">
        <f>SUM(F749:F755)</f>
        <v>974.76</v>
      </c>
      <c r="G756" s="10"/>
      <c r="H756" s="10"/>
    </row>
    <row r="757" spans="1:8" x14ac:dyDescent="0.25">
      <c r="A757" s="98" t="s">
        <v>40</v>
      </c>
      <c r="B757" s="98"/>
      <c r="C757" s="98"/>
      <c r="D757" s="98"/>
      <c r="E757" s="98"/>
      <c r="F757" s="98"/>
      <c r="G757" s="98"/>
      <c r="H757" s="98"/>
    </row>
    <row r="758" spans="1:8" x14ac:dyDescent="0.25">
      <c r="A758" s="9" t="s">
        <v>99</v>
      </c>
      <c r="B758" s="28">
        <v>200</v>
      </c>
      <c r="C758" s="10">
        <v>1.4</v>
      </c>
      <c r="D758" s="10">
        <v>0.2</v>
      </c>
      <c r="E758" s="10">
        <v>26.4</v>
      </c>
      <c r="F758" s="10">
        <v>120</v>
      </c>
      <c r="G758" s="11"/>
      <c r="H758" s="10" t="s">
        <v>100</v>
      </c>
    </row>
    <row r="759" spans="1:8" x14ac:dyDescent="0.25">
      <c r="A759" s="20" t="s">
        <v>121</v>
      </c>
      <c r="B759" s="28">
        <v>100</v>
      </c>
      <c r="C759" s="10">
        <v>5.5</v>
      </c>
      <c r="D759" s="10">
        <v>2.6</v>
      </c>
      <c r="E759" s="10">
        <v>55.9</v>
      </c>
      <c r="F759" s="10">
        <v>355.5</v>
      </c>
      <c r="G759" s="10"/>
      <c r="H759" s="54">
        <v>802.1</v>
      </c>
    </row>
    <row r="760" spans="1:8" x14ac:dyDescent="0.25">
      <c r="A760" s="12" t="s">
        <v>23</v>
      </c>
      <c r="B760" s="30">
        <f>SUM(B758:B759)</f>
        <v>300</v>
      </c>
      <c r="C760" s="14">
        <f>SUM(C758:C759)</f>
        <v>6.9</v>
      </c>
      <c r="D760" s="14">
        <f>SUM(D758:D759)</f>
        <v>2.8000000000000003</v>
      </c>
      <c r="E760" s="14">
        <f>SUM(E758:E759)</f>
        <v>82.3</v>
      </c>
      <c r="F760" s="15">
        <f>SUM(F758:F759)</f>
        <v>475.5</v>
      </c>
      <c r="G760" s="10"/>
      <c r="H760" s="10"/>
    </row>
    <row r="761" spans="1:8" x14ac:dyDescent="0.25">
      <c r="A761" s="98" t="s">
        <v>45</v>
      </c>
      <c r="B761" s="98"/>
      <c r="C761" s="98"/>
      <c r="D761" s="98"/>
      <c r="E761" s="98"/>
      <c r="F761" s="98"/>
      <c r="G761" s="98"/>
      <c r="H761" s="98"/>
    </row>
    <row r="762" spans="1:8" x14ac:dyDescent="0.25">
      <c r="A762" s="9" t="s">
        <v>197</v>
      </c>
      <c r="B762" s="28">
        <v>100</v>
      </c>
      <c r="C762" s="10">
        <v>12</v>
      </c>
      <c r="D762" s="10">
        <v>12.9</v>
      </c>
      <c r="E762" s="10">
        <v>13.2</v>
      </c>
      <c r="F762" s="10">
        <v>223</v>
      </c>
      <c r="G762" s="10"/>
      <c r="H762" s="28">
        <v>499</v>
      </c>
    </row>
    <row r="763" spans="1:8" ht="30" x14ac:dyDescent="0.25">
      <c r="A763" s="9" t="s">
        <v>210</v>
      </c>
      <c r="B763" s="28" t="s">
        <v>211</v>
      </c>
      <c r="C763" s="10">
        <v>5.8</v>
      </c>
      <c r="D763" s="10">
        <v>7.6</v>
      </c>
      <c r="E763" s="10">
        <v>16.600000000000001</v>
      </c>
      <c r="F763" s="10">
        <v>158</v>
      </c>
      <c r="G763" s="10"/>
      <c r="H763" s="28" t="s">
        <v>212</v>
      </c>
    </row>
    <row r="764" spans="1:8" ht="30" x14ac:dyDescent="0.25">
      <c r="A764" s="9" t="s">
        <v>124</v>
      </c>
      <c r="B764" s="82" t="s">
        <v>235</v>
      </c>
      <c r="C764" s="10">
        <v>10.9</v>
      </c>
      <c r="D764" s="10">
        <v>7.8</v>
      </c>
      <c r="E764" s="10">
        <v>10.58</v>
      </c>
      <c r="F764" s="10">
        <v>101.5</v>
      </c>
      <c r="G764" s="11"/>
      <c r="H764" s="28" t="s">
        <v>125</v>
      </c>
    </row>
    <row r="765" spans="1:8" x14ac:dyDescent="0.25">
      <c r="A765" s="9" t="s">
        <v>80</v>
      </c>
      <c r="B765" s="28">
        <v>200</v>
      </c>
      <c r="C765" s="10">
        <v>0.6</v>
      </c>
      <c r="D765" s="10">
        <v>0.2</v>
      </c>
      <c r="E765" s="10">
        <v>15.1</v>
      </c>
      <c r="F765" s="10">
        <v>65.400000000000006</v>
      </c>
      <c r="G765" s="11"/>
      <c r="H765" s="28">
        <v>54</v>
      </c>
    </row>
    <row r="766" spans="1:8" x14ac:dyDescent="0.25">
      <c r="A766" s="9" t="s">
        <v>21</v>
      </c>
      <c r="B766" s="28">
        <v>50</v>
      </c>
      <c r="C766" s="10">
        <v>3.07</v>
      </c>
      <c r="D766" s="10">
        <v>1.07</v>
      </c>
      <c r="E766" s="10">
        <v>20.93</v>
      </c>
      <c r="F766" s="10">
        <v>107.21</v>
      </c>
      <c r="G766" s="10"/>
      <c r="H766" s="28" t="s">
        <v>37</v>
      </c>
    </row>
    <row r="767" spans="1:8" x14ac:dyDescent="0.25">
      <c r="A767" s="12" t="s">
        <v>23</v>
      </c>
      <c r="B767" s="29">
        <v>665</v>
      </c>
      <c r="C767" s="14">
        <f>SUM(C762:C766)</f>
        <v>32.370000000000005</v>
      </c>
      <c r="D767" s="14">
        <f>SUM(D762:D766)</f>
        <v>29.57</v>
      </c>
      <c r="E767" s="14">
        <f>SUM(E762:E766)</f>
        <v>76.41</v>
      </c>
      <c r="F767" s="15">
        <f>SUM(F762:F766)</f>
        <v>655.11</v>
      </c>
      <c r="G767" s="10"/>
      <c r="H767" s="10"/>
    </row>
    <row r="768" spans="1:8" x14ac:dyDescent="0.25">
      <c r="A768" s="98" t="s">
        <v>52</v>
      </c>
      <c r="B768" s="98"/>
      <c r="C768" s="98"/>
      <c r="D768" s="98"/>
      <c r="E768" s="98"/>
      <c r="F768" s="98"/>
      <c r="G768" s="98"/>
      <c r="H768" s="98"/>
    </row>
    <row r="769" spans="1:8" x14ac:dyDescent="0.25">
      <c r="A769" s="20" t="s">
        <v>106</v>
      </c>
      <c r="B769" s="28">
        <v>200</v>
      </c>
      <c r="C769" s="10">
        <v>8</v>
      </c>
      <c r="D769" s="10">
        <v>3</v>
      </c>
      <c r="E769" s="10">
        <v>28.6</v>
      </c>
      <c r="F769" s="10">
        <v>180</v>
      </c>
      <c r="G769" s="10"/>
      <c r="H769" s="62">
        <v>460</v>
      </c>
    </row>
    <row r="770" spans="1:8" x14ac:dyDescent="0.25">
      <c r="A770" s="12" t="s">
        <v>23</v>
      </c>
      <c r="B770" s="13" t="s">
        <v>107</v>
      </c>
      <c r="C770" s="13">
        <f>SUM(C769)</f>
        <v>8</v>
      </c>
      <c r="D770" s="13">
        <f>SUM(D769)</f>
        <v>3</v>
      </c>
      <c r="E770" s="13">
        <f>SUM(E769)</f>
        <v>28.6</v>
      </c>
      <c r="F770" s="12">
        <f>SUM(F769)</f>
        <v>180</v>
      </c>
      <c r="G770" s="10"/>
      <c r="H770" s="10"/>
    </row>
    <row r="771" spans="1:8" x14ac:dyDescent="0.25">
      <c r="A771" s="12" t="s">
        <v>54</v>
      </c>
      <c r="B771" s="10"/>
      <c r="C771" s="13">
        <f>C743+C747+C756+C760+C767+C770</f>
        <v>96.22999999999999</v>
      </c>
      <c r="D771" s="84">
        <f t="shared" ref="D771:F771" si="15">D743+D747+D756+D760+D767+D770</f>
        <v>106.49000000000001</v>
      </c>
      <c r="E771" s="84">
        <f t="shared" si="15"/>
        <v>451.22</v>
      </c>
      <c r="F771" s="84">
        <f t="shared" si="15"/>
        <v>3080.3700000000003</v>
      </c>
      <c r="G771" s="10"/>
      <c r="H771" s="10"/>
    </row>
    <row r="772" spans="1:8" x14ac:dyDescent="0.25">
      <c r="A772" s="3"/>
      <c r="C772" s="8"/>
      <c r="D772" s="8"/>
      <c r="E772" s="8"/>
      <c r="F772" s="8"/>
    </row>
    <row r="773" spans="1:8" x14ac:dyDescent="0.25">
      <c r="F773" s="25" t="s">
        <v>0</v>
      </c>
    </row>
    <row r="774" spans="1:8" x14ac:dyDescent="0.25">
      <c r="F774" s="25" t="s">
        <v>1</v>
      </c>
    </row>
    <row r="775" spans="1:8" x14ac:dyDescent="0.25">
      <c r="F775" s="25" t="s">
        <v>2</v>
      </c>
    </row>
    <row r="776" spans="1:8" x14ac:dyDescent="0.25">
      <c r="A776" s="2"/>
    </row>
    <row r="777" spans="1:8" x14ac:dyDescent="0.25">
      <c r="A777" s="96" t="s">
        <v>213</v>
      </c>
      <c r="B777" s="96"/>
      <c r="C777" s="96"/>
      <c r="D777" s="96"/>
      <c r="E777" s="96"/>
      <c r="F777" s="96"/>
      <c r="G777" s="96"/>
      <c r="H777" s="96"/>
    </row>
    <row r="778" spans="1:8" ht="29.25" customHeight="1" x14ac:dyDescent="0.25">
      <c r="A778" s="93" t="s">
        <v>4</v>
      </c>
      <c r="B778" s="94" t="s">
        <v>5</v>
      </c>
      <c r="C778" s="94" t="s">
        <v>6</v>
      </c>
      <c r="D778" s="94"/>
      <c r="E778" s="94"/>
      <c r="F778" s="93" t="s">
        <v>57</v>
      </c>
      <c r="G778" s="93" t="s">
        <v>58</v>
      </c>
      <c r="H778" s="93" t="s">
        <v>12</v>
      </c>
    </row>
    <row r="779" spans="1:8" ht="30" x14ac:dyDescent="0.25">
      <c r="A779" s="93"/>
      <c r="B779" s="94"/>
      <c r="C779" s="23" t="s">
        <v>13</v>
      </c>
      <c r="D779" s="23" t="s">
        <v>14</v>
      </c>
      <c r="E779" s="22" t="s">
        <v>15</v>
      </c>
      <c r="F779" s="93"/>
      <c r="G779" s="93"/>
      <c r="H779" s="93"/>
    </row>
    <row r="780" spans="1:8" x14ac:dyDescent="0.25">
      <c r="A780" s="101" t="s">
        <v>16</v>
      </c>
      <c r="B780" s="101"/>
      <c r="C780" s="101"/>
      <c r="D780" s="101"/>
      <c r="E780" s="101"/>
      <c r="F780" s="101"/>
      <c r="G780" s="101"/>
      <c r="H780" s="101"/>
    </row>
    <row r="781" spans="1:8" x14ac:dyDescent="0.25">
      <c r="A781" s="9" t="s">
        <v>17</v>
      </c>
      <c r="B781" s="28">
        <v>40</v>
      </c>
      <c r="C781" s="10">
        <v>4</v>
      </c>
      <c r="D781" s="10">
        <v>13.36</v>
      </c>
      <c r="E781" s="10">
        <v>19</v>
      </c>
      <c r="F781" s="10">
        <v>171.1</v>
      </c>
      <c r="G781" s="10"/>
      <c r="H781" s="28">
        <v>1</v>
      </c>
    </row>
    <row r="782" spans="1:8" x14ac:dyDescent="0.25">
      <c r="A782" s="9" t="s">
        <v>60</v>
      </c>
      <c r="B782" s="28">
        <v>115</v>
      </c>
      <c r="C782" s="10">
        <v>4.5999999999999996</v>
      </c>
      <c r="D782" s="10">
        <v>1.72</v>
      </c>
      <c r="E782" s="10">
        <v>16.45</v>
      </c>
      <c r="F782" s="10">
        <v>103.5</v>
      </c>
      <c r="G782" s="10"/>
      <c r="H782" s="28" t="s">
        <v>22</v>
      </c>
    </row>
    <row r="783" spans="1:8" x14ac:dyDescent="0.25">
      <c r="A783" s="9" t="s">
        <v>128</v>
      </c>
      <c r="B783" s="50">
        <v>250</v>
      </c>
      <c r="C783" s="21">
        <v>5.25</v>
      </c>
      <c r="D783" s="21">
        <v>2.13</v>
      </c>
      <c r="E783" s="21">
        <v>42</v>
      </c>
      <c r="F783" s="21">
        <v>212.5</v>
      </c>
      <c r="G783" s="21"/>
      <c r="H783" s="50" t="s">
        <v>129</v>
      </c>
    </row>
    <row r="784" spans="1:8" x14ac:dyDescent="0.25">
      <c r="A784" s="20" t="s">
        <v>20</v>
      </c>
      <c r="B784" s="28">
        <v>200</v>
      </c>
      <c r="C784" s="10">
        <v>4</v>
      </c>
      <c r="D784" s="10">
        <v>4</v>
      </c>
      <c r="E784" s="10">
        <v>16</v>
      </c>
      <c r="F784" s="10">
        <v>116</v>
      </c>
      <c r="G784" s="10"/>
      <c r="H784" s="28">
        <v>725</v>
      </c>
    </row>
    <row r="785" spans="1:8" x14ac:dyDescent="0.25">
      <c r="A785" s="9" t="s">
        <v>21</v>
      </c>
      <c r="B785" s="28">
        <v>30</v>
      </c>
      <c r="C785" s="10">
        <v>1.8</v>
      </c>
      <c r="D785" s="10">
        <v>0.6</v>
      </c>
      <c r="E785" s="10">
        <v>12.6</v>
      </c>
      <c r="F785" s="10">
        <v>63</v>
      </c>
      <c r="G785" s="11"/>
      <c r="H785" s="28" t="s">
        <v>22</v>
      </c>
    </row>
    <row r="786" spans="1:8" x14ac:dyDescent="0.25">
      <c r="A786" s="12" t="s">
        <v>23</v>
      </c>
      <c r="B786" s="29">
        <f>SUM(B781:B785)</f>
        <v>635</v>
      </c>
      <c r="C786" s="14">
        <f>SUM(C781:C785)</f>
        <v>19.650000000000002</v>
      </c>
      <c r="D786" s="14">
        <f>SUM(D781:D785)</f>
        <v>21.810000000000002</v>
      </c>
      <c r="E786" s="14">
        <f>SUM(E781:E785)</f>
        <v>106.05</v>
      </c>
      <c r="F786" s="15">
        <f>SUM(F781:F785)</f>
        <v>666.1</v>
      </c>
      <c r="G786" s="10"/>
      <c r="H786" s="28"/>
    </row>
    <row r="787" spans="1:8" x14ac:dyDescent="0.25">
      <c r="A787" s="98" t="s">
        <v>24</v>
      </c>
      <c r="B787" s="98"/>
      <c r="C787" s="98"/>
      <c r="D787" s="98"/>
      <c r="E787" s="98"/>
      <c r="F787" s="98"/>
      <c r="G787" s="98"/>
      <c r="H787" s="98"/>
    </row>
    <row r="788" spans="1:8" x14ac:dyDescent="0.25">
      <c r="A788" s="9" t="s">
        <v>90</v>
      </c>
      <c r="B788" s="28">
        <v>200</v>
      </c>
      <c r="C788" s="10">
        <v>3</v>
      </c>
      <c r="D788" s="10">
        <v>1</v>
      </c>
      <c r="E788" s="10">
        <v>42</v>
      </c>
      <c r="F788" s="10">
        <v>190</v>
      </c>
      <c r="G788" s="10"/>
      <c r="H788" s="10" t="s">
        <v>91</v>
      </c>
    </row>
    <row r="789" spans="1:8" x14ac:dyDescent="0.25">
      <c r="A789" s="12" t="s">
        <v>23</v>
      </c>
      <c r="B789" s="30">
        <f>SUM(B788)</f>
        <v>200</v>
      </c>
      <c r="C789" s="14">
        <f>SUM(C788)</f>
        <v>3</v>
      </c>
      <c r="D789" s="14">
        <f>SUM(D788)</f>
        <v>1</v>
      </c>
      <c r="E789" s="14">
        <f>SUM(E788)</f>
        <v>42</v>
      </c>
      <c r="F789" s="15">
        <f>SUM(F788)</f>
        <v>190</v>
      </c>
      <c r="G789" s="10"/>
      <c r="H789" s="10"/>
    </row>
    <row r="790" spans="1:8" x14ac:dyDescent="0.25">
      <c r="A790" s="98" t="s">
        <v>29</v>
      </c>
      <c r="B790" s="98"/>
      <c r="C790" s="98"/>
      <c r="D790" s="98"/>
      <c r="E790" s="98"/>
      <c r="F790" s="98"/>
      <c r="G790" s="98"/>
      <c r="H790" s="98"/>
    </row>
    <row r="791" spans="1:8" ht="30" x14ac:dyDescent="0.25">
      <c r="A791" s="9" t="s">
        <v>66</v>
      </c>
      <c r="B791" s="28">
        <v>100</v>
      </c>
      <c r="C791" s="10">
        <v>0.86</v>
      </c>
      <c r="D791" s="10">
        <v>7.1</v>
      </c>
      <c r="E791" s="10">
        <v>2.61</v>
      </c>
      <c r="F791" s="10">
        <v>77.290000000000006</v>
      </c>
      <c r="G791" s="11"/>
      <c r="H791" s="28">
        <v>64</v>
      </c>
    </row>
    <row r="792" spans="1:8" ht="30" x14ac:dyDescent="0.25">
      <c r="A792" s="9" t="s">
        <v>214</v>
      </c>
      <c r="B792" s="28" t="s">
        <v>32</v>
      </c>
      <c r="C792" s="10">
        <v>3.6</v>
      </c>
      <c r="D792" s="10">
        <v>8.4</v>
      </c>
      <c r="E792" s="10">
        <v>22</v>
      </c>
      <c r="F792" s="10">
        <v>200</v>
      </c>
      <c r="G792" s="11"/>
      <c r="H792" s="28">
        <v>138</v>
      </c>
    </row>
    <row r="793" spans="1:8" x14ac:dyDescent="0.25">
      <c r="A793" s="17" t="s">
        <v>215</v>
      </c>
      <c r="B793" s="28">
        <v>300</v>
      </c>
      <c r="C793" s="10">
        <v>37.299999999999997</v>
      </c>
      <c r="D793" s="10">
        <v>9.3000000000000007</v>
      </c>
      <c r="E793" s="10">
        <v>26.5</v>
      </c>
      <c r="F793" s="10">
        <v>419.5</v>
      </c>
      <c r="G793" s="10"/>
      <c r="H793" s="28" t="s">
        <v>216</v>
      </c>
    </row>
    <row r="794" spans="1:8" ht="30" x14ac:dyDescent="0.25">
      <c r="A794" s="20" t="s">
        <v>156</v>
      </c>
      <c r="B794" s="28">
        <v>200</v>
      </c>
      <c r="C794" s="10">
        <v>0.4</v>
      </c>
      <c r="D794" s="10">
        <v>0.2</v>
      </c>
      <c r="E794" s="10">
        <v>21.4</v>
      </c>
      <c r="F794" s="10">
        <v>90</v>
      </c>
      <c r="G794" s="10">
        <v>0.06</v>
      </c>
      <c r="H794" s="28">
        <v>412</v>
      </c>
    </row>
    <row r="795" spans="1:8" x14ac:dyDescent="0.25">
      <c r="A795" s="9" t="s">
        <v>145</v>
      </c>
      <c r="B795" s="28">
        <v>120</v>
      </c>
      <c r="C795" s="10">
        <v>7.2</v>
      </c>
      <c r="D795" s="10">
        <v>1.2</v>
      </c>
      <c r="E795" s="10">
        <v>53.2</v>
      </c>
      <c r="F795" s="10">
        <v>226.8</v>
      </c>
      <c r="G795" s="11"/>
      <c r="H795" s="10" t="s">
        <v>22</v>
      </c>
    </row>
    <row r="796" spans="1:8" x14ac:dyDescent="0.25">
      <c r="A796" s="9" t="s">
        <v>150</v>
      </c>
      <c r="B796" s="28">
        <v>20</v>
      </c>
      <c r="C796" s="10">
        <v>1.2</v>
      </c>
      <c r="D796" s="10">
        <v>0.4</v>
      </c>
      <c r="E796" s="10">
        <v>8.4</v>
      </c>
      <c r="F796" s="10">
        <v>42</v>
      </c>
      <c r="G796" s="11"/>
      <c r="H796" s="28" t="s">
        <v>22</v>
      </c>
    </row>
    <row r="797" spans="1:8" x14ac:dyDescent="0.25">
      <c r="A797" s="12" t="s">
        <v>23</v>
      </c>
      <c r="B797" s="29">
        <v>1050</v>
      </c>
      <c r="C797" s="14">
        <f>SUM(C791:C796)</f>
        <v>50.56</v>
      </c>
      <c r="D797" s="14">
        <f t="shared" ref="D797:E797" si="16">SUM(D791:D796)</f>
        <v>26.599999999999998</v>
      </c>
      <c r="E797" s="14">
        <f t="shared" si="16"/>
        <v>134.10999999999999</v>
      </c>
      <c r="F797" s="14">
        <f>SUM(F791:F796)</f>
        <v>1055.5899999999999</v>
      </c>
      <c r="G797" s="10"/>
      <c r="H797" s="10"/>
    </row>
    <row r="798" spans="1:8" x14ac:dyDescent="0.25">
      <c r="A798" s="98" t="s">
        <v>40</v>
      </c>
      <c r="B798" s="98"/>
      <c r="C798" s="98"/>
      <c r="D798" s="98"/>
      <c r="E798" s="98"/>
      <c r="F798" s="98"/>
      <c r="G798" s="98"/>
      <c r="H798" s="98"/>
    </row>
    <row r="799" spans="1:8" x14ac:dyDescent="0.25">
      <c r="A799" s="9" t="s">
        <v>41</v>
      </c>
      <c r="B799" s="28">
        <v>200</v>
      </c>
      <c r="C799" s="10">
        <v>1</v>
      </c>
      <c r="D799" s="10">
        <v>0</v>
      </c>
      <c r="E799" s="10">
        <v>25.4</v>
      </c>
      <c r="F799" s="10">
        <v>110</v>
      </c>
      <c r="G799" s="18"/>
      <c r="H799" s="10" t="s">
        <v>42</v>
      </c>
    </row>
    <row r="800" spans="1:8" x14ac:dyDescent="0.25">
      <c r="A800" s="9" t="s">
        <v>74</v>
      </c>
      <c r="B800" s="28">
        <v>100</v>
      </c>
      <c r="C800" s="10">
        <v>17.399999999999999</v>
      </c>
      <c r="D800" s="10">
        <v>13.2</v>
      </c>
      <c r="E800" s="10">
        <v>41.5</v>
      </c>
      <c r="F800" s="10">
        <v>355.3</v>
      </c>
      <c r="G800" s="10"/>
      <c r="H800" s="16" t="s">
        <v>75</v>
      </c>
    </row>
    <row r="801" spans="1:8" x14ac:dyDescent="0.25">
      <c r="A801" s="12" t="s">
        <v>23</v>
      </c>
      <c r="B801" s="30">
        <f>SUM(B799:B800)</f>
        <v>300</v>
      </c>
      <c r="C801" s="14">
        <f>SUM(C799:C800)</f>
        <v>18.399999999999999</v>
      </c>
      <c r="D801" s="14">
        <f>SUM(D799:D800)</f>
        <v>13.2</v>
      </c>
      <c r="E801" s="14">
        <f>SUM(E799:E800)</f>
        <v>66.900000000000006</v>
      </c>
      <c r="F801" s="15">
        <f>SUM(F799:F800)</f>
        <v>465.3</v>
      </c>
      <c r="G801" s="10"/>
      <c r="H801" s="10"/>
    </row>
    <row r="802" spans="1:8" x14ac:dyDescent="0.25">
      <c r="A802" s="98" t="s">
        <v>45</v>
      </c>
      <c r="B802" s="98"/>
      <c r="C802" s="98"/>
      <c r="D802" s="98"/>
      <c r="E802" s="98"/>
      <c r="F802" s="98"/>
      <c r="G802" s="98"/>
      <c r="H802" s="98"/>
    </row>
    <row r="803" spans="1:8" x14ac:dyDescent="0.25">
      <c r="A803" s="9" t="s">
        <v>46</v>
      </c>
      <c r="B803" s="28">
        <v>100</v>
      </c>
      <c r="C803" s="10">
        <v>11</v>
      </c>
      <c r="D803" s="10">
        <v>5.08</v>
      </c>
      <c r="E803" s="10">
        <v>7.39</v>
      </c>
      <c r="F803" s="10">
        <v>120</v>
      </c>
      <c r="G803" s="11"/>
      <c r="H803" s="28">
        <v>365</v>
      </c>
    </row>
    <row r="804" spans="1:8" x14ac:dyDescent="0.25">
      <c r="A804" s="9" t="s">
        <v>47</v>
      </c>
      <c r="B804" s="28">
        <v>180</v>
      </c>
      <c r="C804" s="10">
        <v>4.32</v>
      </c>
      <c r="D804" s="10">
        <v>7.02</v>
      </c>
      <c r="E804" s="10">
        <v>34.020000000000003</v>
      </c>
      <c r="F804" s="10">
        <v>216</v>
      </c>
      <c r="G804" s="10"/>
      <c r="H804" s="28">
        <v>515</v>
      </c>
    </row>
    <row r="805" spans="1:8" x14ac:dyDescent="0.25">
      <c r="A805" s="9" t="s">
        <v>148</v>
      </c>
      <c r="B805" s="28">
        <v>100</v>
      </c>
      <c r="C805" s="10">
        <v>1.1000000000000001</v>
      </c>
      <c r="D805" s="10">
        <v>0.2</v>
      </c>
      <c r="E805" s="10">
        <v>3.8</v>
      </c>
      <c r="F805" s="10">
        <v>24</v>
      </c>
      <c r="G805" s="11"/>
      <c r="H805" s="28" t="s">
        <v>22</v>
      </c>
    </row>
    <row r="806" spans="1:8" ht="30" x14ac:dyDescent="0.25">
      <c r="A806" s="20" t="s">
        <v>176</v>
      </c>
      <c r="B806" s="82" t="s">
        <v>235</v>
      </c>
      <c r="C806" s="10">
        <v>8.32</v>
      </c>
      <c r="D806" s="10">
        <v>7.21</v>
      </c>
      <c r="E806" s="10">
        <v>11</v>
      </c>
      <c r="F806" s="10">
        <v>100.8</v>
      </c>
      <c r="G806" s="10"/>
      <c r="H806" s="28">
        <v>326</v>
      </c>
    </row>
    <row r="807" spans="1:8" x14ac:dyDescent="0.25">
      <c r="A807" s="9" t="s">
        <v>149</v>
      </c>
      <c r="B807" s="28">
        <v>200</v>
      </c>
      <c r="C807" s="10">
        <v>0.43</v>
      </c>
      <c r="D807" s="10">
        <v>0.09</v>
      </c>
      <c r="E807" s="10">
        <v>30.02</v>
      </c>
      <c r="F807" s="10">
        <v>85.05</v>
      </c>
      <c r="G807" s="10"/>
      <c r="H807" s="28">
        <v>715</v>
      </c>
    </row>
    <row r="808" spans="1:8" x14ac:dyDescent="0.25">
      <c r="A808" s="9" t="s">
        <v>150</v>
      </c>
      <c r="B808" s="28">
        <v>50</v>
      </c>
      <c r="C808" s="10">
        <v>3.07</v>
      </c>
      <c r="D808" s="10">
        <v>1.07</v>
      </c>
      <c r="E808" s="10">
        <v>20.93</v>
      </c>
      <c r="F808" s="10">
        <v>107.21</v>
      </c>
      <c r="G808" s="10"/>
      <c r="H808" s="10" t="s">
        <v>37</v>
      </c>
    </row>
    <row r="809" spans="1:8" x14ac:dyDescent="0.25">
      <c r="A809" s="12" t="s">
        <v>23</v>
      </c>
      <c r="B809" s="29">
        <v>745</v>
      </c>
      <c r="C809" s="14">
        <f>SUM(C803:C808)</f>
        <v>28.240000000000002</v>
      </c>
      <c r="D809" s="14">
        <f>SUM(D803:D808)</f>
        <v>20.669999999999998</v>
      </c>
      <c r="E809" s="14">
        <f>SUM(E803:E808)</f>
        <v>107.16</v>
      </c>
      <c r="F809" s="15">
        <f>SUM(F803:F808)</f>
        <v>653.06000000000006</v>
      </c>
      <c r="G809" s="10"/>
      <c r="H809" s="10"/>
    </row>
    <row r="810" spans="1:8" x14ac:dyDescent="0.25">
      <c r="A810" s="98" t="s">
        <v>52</v>
      </c>
      <c r="B810" s="98"/>
      <c r="C810" s="98"/>
      <c r="D810" s="98"/>
      <c r="E810" s="98"/>
      <c r="F810" s="98"/>
      <c r="G810" s="98"/>
      <c r="H810" s="98"/>
    </row>
    <row r="811" spans="1:8" x14ac:dyDescent="0.25">
      <c r="A811" s="20" t="s">
        <v>53</v>
      </c>
      <c r="B811" s="28">
        <v>200</v>
      </c>
      <c r="C811" s="10">
        <v>8</v>
      </c>
      <c r="D811" s="10">
        <v>3</v>
      </c>
      <c r="E811" s="10">
        <v>28.6</v>
      </c>
      <c r="F811" s="10">
        <v>180</v>
      </c>
      <c r="G811" s="11"/>
      <c r="H811" s="62">
        <v>460</v>
      </c>
    </row>
    <row r="812" spans="1:8" x14ac:dyDescent="0.25">
      <c r="A812" s="12" t="s">
        <v>23</v>
      </c>
      <c r="B812" s="29">
        <v>200</v>
      </c>
      <c r="C812" s="13">
        <v>8</v>
      </c>
      <c r="D812" s="13">
        <v>3</v>
      </c>
      <c r="E812" s="13">
        <v>28.6</v>
      </c>
      <c r="F812" s="12">
        <v>180</v>
      </c>
      <c r="G812" s="10"/>
      <c r="H812" s="10"/>
    </row>
    <row r="813" spans="1:8" x14ac:dyDescent="0.25">
      <c r="A813" s="12" t="s">
        <v>54</v>
      </c>
      <c r="B813" s="10"/>
      <c r="C813" s="13">
        <f>C786+C789+C797+C801+C809+C812</f>
        <v>127.85000000000002</v>
      </c>
      <c r="D813" s="84">
        <f t="shared" ref="D813:E813" si="17">D786+D789+D797+D801+D809+D812</f>
        <v>86.28</v>
      </c>
      <c r="E813" s="84">
        <f t="shared" si="17"/>
        <v>484.81999999999994</v>
      </c>
      <c r="F813" s="84">
        <f>F786+F789+F797+F801+F809+F812</f>
        <v>3210.05</v>
      </c>
      <c r="G813" s="10"/>
      <c r="H813" s="10"/>
    </row>
    <row r="814" spans="1:8" x14ac:dyDescent="0.25">
      <c r="A814" s="1"/>
    </row>
    <row r="815" spans="1:8" x14ac:dyDescent="0.25">
      <c r="F815" s="25" t="s">
        <v>0</v>
      </c>
    </row>
    <row r="816" spans="1:8" x14ac:dyDescent="0.25">
      <c r="F816" s="25" t="s">
        <v>1</v>
      </c>
    </row>
    <row r="817" spans="1:8" x14ac:dyDescent="0.25">
      <c r="F817" s="25" t="s">
        <v>2</v>
      </c>
    </row>
    <row r="818" spans="1:8" x14ac:dyDescent="0.25">
      <c r="A818" s="3"/>
    </row>
    <row r="819" spans="1:8" x14ac:dyDescent="0.25">
      <c r="A819" s="96" t="s">
        <v>217</v>
      </c>
      <c r="B819" s="96"/>
      <c r="C819" s="96"/>
      <c r="D819" s="96"/>
      <c r="E819" s="96"/>
      <c r="F819" s="96"/>
      <c r="G819" s="96"/>
      <c r="H819" s="96"/>
    </row>
    <row r="820" spans="1:8" ht="29.25" customHeight="1" x14ac:dyDescent="0.25">
      <c r="A820" s="93" t="s">
        <v>4</v>
      </c>
      <c r="B820" s="94" t="s">
        <v>5</v>
      </c>
      <c r="C820" s="94" t="s">
        <v>6</v>
      </c>
      <c r="D820" s="94"/>
      <c r="E820" s="94"/>
      <c r="F820" s="93" t="s">
        <v>57</v>
      </c>
      <c r="G820" s="93" t="s">
        <v>58</v>
      </c>
      <c r="H820" s="93" t="s">
        <v>12</v>
      </c>
    </row>
    <row r="821" spans="1:8" ht="30" x14ac:dyDescent="0.25">
      <c r="A821" s="93"/>
      <c r="B821" s="94"/>
      <c r="C821" s="23" t="s">
        <v>13</v>
      </c>
      <c r="D821" s="23" t="s">
        <v>14</v>
      </c>
      <c r="E821" s="22" t="s">
        <v>15</v>
      </c>
      <c r="F821" s="93"/>
      <c r="G821" s="93"/>
      <c r="H821" s="93"/>
    </row>
    <row r="822" spans="1:8" x14ac:dyDescent="0.25">
      <c r="A822" s="101" t="s">
        <v>16</v>
      </c>
      <c r="B822" s="101"/>
      <c r="C822" s="101"/>
      <c r="D822" s="101"/>
      <c r="E822" s="101"/>
      <c r="F822" s="101"/>
      <c r="G822" s="101"/>
      <c r="H822" s="101"/>
    </row>
    <row r="823" spans="1:8" ht="30" x14ac:dyDescent="0.25">
      <c r="A823" s="9" t="s">
        <v>59</v>
      </c>
      <c r="B823" s="28">
        <v>55</v>
      </c>
      <c r="C823" s="10">
        <v>5.55</v>
      </c>
      <c r="D823" s="10">
        <v>5.7</v>
      </c>
      <c r="E823" s="10">
        <v>17.3</v>
      </c>
      <c r="F823" s="10">
        <v>143.69999999999999</v>
      </c>
      <c r="G823" s="10"/>
      <c r="H823" s="28">
        <v>3</v>
      </c>
    </row>
    <row r="824" spans="1:8" x14ac:dyDescent="0.25">
      <c r="A824" s="9" t="s">
        <v>109</v>
      </c>
      <c r="B824" s="28" t="s">
        <v>110</v>
      </c>
      <c r="C824" s="10">
        <v>8.08</v>
      </c>
      <c r="D824" s="10">
        <v>4.5999999999999996</v>
      </c>
      <c r="E824" s="10">
        <v>0.28000000000000003</v>
      </c>
      <c r="F824" s="10">
        <v>62.8</v>
      </c>
      <c r="G824" s="10"/>
      <c r="H824" s="28">
        <v>306</v>
      </c>
    </row>
    <row r="825" spans="1:8" x14ac:dyDescent="0.25">
      <c r="A825" s="9" t="s">
        <v>19</v>
      </c>
      <c r="B825" s="28">
        <v>250</v>
      </c>
      <c r="C825" s="10">
        <v>5.38</v>
      </c>
      <c r="D825" s="10">
        <v>7.5</v>
      </c>
      <c r="E825" s="10">
        <v>34.630000000000003</v>
      </c>
      <c r="F825" s="10">
        <v>232.5</v>
      </c>
      <c r="G825" s="10"/>
      <c r="H825" s="28">
        <v>284</v>
      </c>
    </row>
    <row r="826" spans="1:8" x14ac:dyDescent="0.25">
      <c r="A826" s="9" t="s">
        <v>62</v>
      </c>
      <c r="B826" s="28">
        <v>200</v>
      </c>
      <c r="C826" s="10">
        <v>2.8</v>
      </c>
      <c r="D826" s="10">
        <v>3.2</v>
      </c>
      <c r="E826" s="10">
        <v>14.8</v>
      </c>
      <c r="F826" s="10">
        <v>100</v>
      </c>
      <c r="G826" s="10"/>
      <c r="H826" s="28">
        <v>719</v>
      </c>
    </row>
    <row r="827" spans="1:8" x14ac:dyDescent="0.25">
      <c r="A827" s="9" t="s">
        <v>21</v>
      </c>
      <c r="B827" s="28">
        <v>30</v>
      </c>
      <c r="C827" s="10">
        <v>1.8</v>
      </c>
      <c r="D827" s="10">
        <v>0.6</v>
      </c>
      <c r="E827" s="10">
        <v>12.6</v>
      </c>
      <c r="F827" s="10">
        <v>63</v>
      </c>
      <c r="G827" s="11"/>
      <c r="H827" s="28" t="s">
        <v>22</v>
      </c>
    </row>
    <row r="828" spans="1:8" x14ac:dyDescent="0.25">
      <c r="A828" s="12" t="s">
        <v>23</v>
      </c>
      <c r="B828" s="29">
        <v>575</v>
      </c>
      <c r="C828" s="14">
        <f>SUM(C823:C827)</f>
        <v>23.61</v>
      </c>
      <c r="D828" s="14">
        <f>SUM(D823:D827)</f>
        <v>21.6</v>
      </c>
      <c r="E828" s="14">
        <f>SUM(E823:E827)</f>
        <v>79.61</v>
      </c>
      <c r="F828" s="15">
        <f>SUM(F823:F827)</f>
        <v>602</v>
      </c>
      <c r="G828" s="10"/>
      <c r="H828" s="10"/>
    </row>
    <row r="829" spans="1:8" x14ac:dyDescent="0.25">
      <c r="A829" s="98" t="s">
        <v>24</v>
      </c>
      <c r="B829" s="98"/>
      <c r="C829" s="98"/>
      <c r="D829" s="98"/>
      <c r="E829" s="98"/>
      <c r="F829" s="98"/>
      <c r="G829" s="98"/>
      <c r="H829" s="98"/>
    </row>
    <row r="830" spans="1:8" x14ac:dyDescent="0.25">
      <c r="A830" s="37" t="s">
        <v>113</v>
      </c>
      <c r="B830" s="49">
        <v>175</v>
      </c>
      <c r="C830" s="79">
        <v>1.35</v>
      </c>
      <c r="D830" s="79">
        <v>0.3</v>
      </c>
      <c r="E830" s="79">
        <v>12.15</v>
      </c>
      <c r="F830" s="79">
        <v>57</v>
      </c>
      <c r="G830" s="43"/>
      <c r="H830" s="43" t="s">
        <v>114</v>
      </c>
    </row>
    <row r="831" spans="1:8" x14ac:dyDescent="0.25">
      <c r="A831" s="9" t="s">
        <v>115</v>
      </c>
      <c r="B831" s="28">
        <v>25</v>
      </c>
      <c r="C831" s="10">
        <v>0.2</v>
      </c>
      <c r="D831" s="10">
        <v>0.03</v>
      </c>
      <c r="E831" s="10">
        <v>19.95</v>
      </c>
      <c r="F831" s="10">
        <v>81.5</v>
      </c>
      <c r="G831" s="16"/>
      <c r="H831" s="16" t="s">
        <v>218</v>
      </c>
    </row>
    <row r="832" spans="1:8" x14ac:dyDescent="0.25">
      <c r="A832" s="12" t="s">
        <v>23</v>
      </c>
      <c r="B832" s="30">
        <v>200</v>
      </c>
      <c r="C832" s="14">
        <f>SUM(C830:C831)</f>
        <v>1.55</v>
      </c>
      <c r="D832" s="14">
        <f>SUM(D830:D831)</f>
        <v>0.32999999999999996</v>
      </c>
      <c r="E832" s="14">
        <f>SUM(E830:E831)</f>
        <v>32.1</v>
      </c>
      <c r="F832" s="15">
        <f>SUM(F830:F831)</f>
        <v>138.5</v>
      </c>
      <c r="G832" s="10"/>
      <c r="H832" s="10"/>
    </row>
    <row r="833" spans="1:8" x14ac:dyDescent="0.25">
      <c r="A833" s="98" t="s">
        <v>29</v>
      </c>
      <c r="B833" s="98"/>
      <c r="C833" s="98"/>
      <c r="D833" s="98"/>
      <c r="E833" s="98"/>
      <c r="F833" s="98"/>
      <c r="G833" s="98"/>
      <c r="H833" s="98"/>
    </row>
    <row r="834" spans="1:8" ht="30" x14ac:dyDescent="0.25">
      <c r="A834" s="9" t="s">
        <v>30</v>
      </c>
      <c r="B834" s="28">
        <v>100</v>
      </c>
      <c r="C834" s="10">
        <v>1.1299999999999999</v>
      </c>
      <c r="D834" s="10">
        <v>6.19</v>
      </c>
      <c r="E834" s="10">
        <v>4.72</v>
      </c>
      <c r="F834" s="10">
        <v>79.099999999999994</v>
      </c>
      <c r="G834" s="10"/>
      <c r="H834" s="28">
        <v>48</v>
      </c>
    </row>
    <row r="835" spans="1:8" x14ac:dyDescent="0.25">
      <c r="A835" s="9" t="s">
        <v>141</v>
      </c>
      <c r="B835" s="28">
        <v>300</v>
      </c>
      <c r="C835" s="10">
        <v>25.48</v>
      </c>
      <c r="D835" s="10">
        <v>1.2</v>
      </c>
      <c r="E835" s="10">
        <v>18.440000000000001</v>
      </c>
      <c r="F835" s="10">
        <v>180</v>
      </c>
      <c r="G835" s="11"/>
      <c r="H835" s="28" t="s">
        <v>68</v>
      </c>
    </row>
    <row r="836" spans="1:8" x14ac:dyDescent="0.25">
      <c r="A836" s="20" t="s">
        <v>168</v>
      </c>
      <c r="B836" s="28">
        <v>100</v>
      </c>
      <c r="C836" s="10">
        <v>13.7</v>
      </c>
      <c r="D836" s="10">
        <v>8.6</v>
      </c>
      <c r="E836" s="10">
        <v>12</v>
      </c>
      <c r="F836" s="10">
        <v>257.86</v>
      </c>
      <c r="G836" s="11"/>
      <c r="H836" s="28">
        <v>466</v>
      </c>
    </row>
    <row r="837" spans="1:8" x14ac:dyDescent="0.25">
      <c r="A837" s="20" t="s">
        <v>71</v>
      </c>
      <c r="B837" s="28">
        <v>200</v>
      </c>
      <c r="C837" s="10">
        <v>11.2</v>
      </c>
      <c r="D837" s="10">
        <v>10.199999999999999</v>
      </c>
      <c r="E837" s="10">
        <v>54</v>
      </c>
      <c r="F837" s="10">
        <v>252</v>
      </c>
      <c r="G837" s="10"/>
      <c r="H837" s="28">
        <v>513</v>
      </c>
    </row>
    <row r="838" spans="1:8" ht="30" x14ac:dyDescent="0.25">
      <c r="A838" s="9" t="s">
        <v>35</v>
      </c>
      <c r="B838" s="28">
        <v>200</v>
      </c>
      <c r="C838" s="10">
        <v>0.46</v>
      </c>
      <c r="D838" s="10">
        <v>0</v>
      </c>
      <c r="E838" s="10">
        <v>49.2</v>
      </c>
      <c r="F838" s="10">
        <v>86.3</v>
      </c>
      <c r="G838" s="10">
        <v>0.06</v>
      </c>
      <c r="H838" s="28">
        <v>643</v>
      </c>
    </row>
    <row r="839" spans="1:8" x14ac:dyDescent="0.25">
      <c r="A839" s="9" t="s">
        <v>36</v>
      </c>
      <c r="B839" s="28">
        <v>120</v>
      </c>
      <c r="C839" s="10">
        <v>7.2</v>
      </c>
      <c r="D839" s="10">
        <v>1.2</v>
      </c>
      <c r="E839" s="10">
        <v>53.2</v>
      </c>
      <c r="F839" s="10">
        <v>226.8</v>
      </c>
      <c r="G839" s="11"/>
      <c r="H839" s="10" t="s">
        <v>22</v>
      </c>
    </row>
    <row r="840" spans="1:8" x14ac:dyDescent="0.25">
      <c r="A840" s="9" t="s">
        <v>236</v>
      </c>
      <c r="B840" s="28">
        <v>20</v>
      </c>
      <c r="C840" s="10">
        <v>1.2</v>
      </c>
      <c r="D840" s="10">
        <v>0.4</v>
      </c>
      <c r="E840" s="10">
        <v>8.4</v>
      </c>
      <c r="F840" s="10">
        <v>42</v>
      </c>
      <c r="G840" s="11"/>
      <c r="H840" s="28" t="s">
        <v>22</v>
      </c>
    </row>
    <row r="841" spans="1:8" x14ac:dyDescent="0.25">
      <c r="A841" s="12" t="s">
        <v>23</v>
      </c>
      <c r="B841" s="30">
        <f>SUM(B834:B840)</f>
        <v>1040</v>
      </c>
      <c r="C841" s="14">
        <f>SUM(C834:C840)</f>
        <v>60.370000000000012</v>
      </c>
      <c r="D841" s="14">
        <f>SUM(D834:D840)</f>
        <v>27.789999999999996</v>
      </c>
      <c r="E841" s="14">
        <f>SUM(E834:E840)</f>
        <v>199.96</v>
      </c>
      <c r="F841" s="15">
        <f>SUM(F834:F840)</f>
        <v>1124.06</v>
      </c>
      <c r="G841" s="10"/>
      <c r="H841" s="10"/>
    </row>
    <row r="842" spans="1:8" x14ac:dyDescent="0.25">
      <c r="A842" s="98" t="s">
        <v>40</v>
      </c>
      <c r="B842" s="98"/>
      <c r="C842" s="98"/>
      <c r="D842" s="98"/>
      <c r="E842" s="98"/>
      <c r="F842" s="98"/>
      <c r="G842" s="98"/>
      <c r="H842" s="98"/>
    </row>
    <row r="843" spans="1:8" x14ac:dyDescent="0.25">
      <c r="A843" s="9" t="s">
        <v>73</v>
      </c>
      <c r="B843" s="28">
        <v>200</v>
      </c>
      <c r="C843" s="10">
        <v>1.2</v>
      </c>
      <c r="D843" s="10">
        <v>0.3</v>
      </c>
      <c r="E843" s="10">
        <v>25.4</v>
      </c>
      <c r="F843" s="10">
        <v>113.1</v>
      </c>
      <c r="G843" s="11"/>
      <c r="H843" s="10" t="s">
        <v>42</v>
      </c>
    </row>
    <row r="844" spans="1:8" x14ac:dyDescent="0.25">
      <c r="A844" s="9" t="s">
        <v>43</v>
      </c>
      <c r="B844" s="28">
        <v>100</v>
      </c>
      <c r="C844" s="10">
        <v>7.33</v>
      </c>
      <c r="D844" s="10">
        <v>8.56</v>
      </c>
      <c r="E844" s="10">
        <v>59.68</v>
      </c>
      <c r="F844" s="19">
        <v>358.44</v>
      </c>
      <c r="G844" s="10"/>
      <c r="H844" s="16" t="s">
        <v>44</v>
      </c>
    </row>
    <row r="845" spans="1:8" x14ac:dyDescent="0.25">
      <c r="A845" s="12" t="s">
        <v>23</v>
      </c>
      <c r="B845" s="30">
        <f>SUM(B843:B844)</f>
        <v>300</v>
      </c>
      <c r="C845" s="14">
        <f>SUM(C843:C844)</f>
        <v>8.5299999999999994</v>
      </c>
      <c r="D845" s="14">
        <f>SUM(D843:D844)</f>
        <v>8.8600000000000012</v>
      </c>
      <c r="E845" s="14">
        <f>SUM(E843:E844)</f>
        <v>85.08</v>
      </c>
      <c r="F845" s="15">
        <f>SUM(F843:F844)</f>
        <v>471.53999999999996</v>
      </c>
      <c r="G845" s="10"/>
      <c r="H845" s="10"/>
    </row>
    <row r="846" spans="1:8" x14ac:dyDescent="0.25">
      <c r="A846" s="98" t="s">
        <v>45</v>
      </c>
      <c r="B846" s="98"/>
      <c r="C846" s="98"/>
      <c r="D846" s="98"/>
      <c r="E846" s="98"/>
      <c r="F846" s="98"/>
      <c r="G846" s="98"/>
      <c r="H846" s="98"/>
    </row>
    <row r="847" spans="1:8" x14ac:dyDescent="0.25">
      <c r="A847" s="9" t="s">
        <v>122</v>
      </c>
      <c r="B847" s="28">
        <v>280</v>
      </c>
      <c r="C847" s="10">
        <v>33.6</v>
      </c>
      <c r="D847" s="10">
        <v>23.1</v>
      </c>
      <c r="E847" s="10">
        <v>23.1</v>
      </c>
      <c r="F847" s="10">
        <v>297.5</v>
      </c>
      <c r="G847" s="10"/>
      <c r="H847" s="28">
        <v>492</v>
      </c>
    </row>
    <row r="848" spans="1:8" x14ac:dyDescent="0.25">
      <c r="A848" s="9" t="s">
        <v>103</v>
      </c>
      <c r="B848" s="28">
        <v>100</v>
      </c>
      <c r="C848" s="10">
        <v>0.8</v>
      </c>
      <c r="D848" s="10">
        <v>0.2</v>
      </c>
      <c r="E848" s="10">
        <v>2.6</v>
      </c>
      <c r="F848" s="10">
        <v>14</v>
      </c>
      <c r="G848" s="10"/>
      <c r="H848" s="28" t="s">
        <v>28</v>
      </c>
    </row>
    <row r="849" spans="1:8" x14ac:dyDescent="0.25">
      <c r="A849" s="9" t="s">
        <v>78</v>
      </c>
      <c r="B849" s="28" t="s">
        <v>79</v>
      </c>
      <c r="C849" s="10">
        <v>7.9</v>
      </c>
      <c r="D849" s="10">
        <v>4.8</v>
      </c>
      <c r="E849" s="10">
        <v>34.6</v>
      </c>
      <c r="F849" s="10">
        <v>213</v>
      </c>
      <c r="G849" s="10"/>
      <c r="H849" s="28">
        <v>772</v>
      </c>
    </row>
    <row r="850" spans="1:8" x14ac:dyDescent="0.25">
      <c r="A850" s="9" t="s">
        <v>219</v>
      </c>
      <c r="B850" s="28" t="s">
        <v>51</v>
      </c>
      <c r="C850" s="10">
        <v>0.2</v>
      </c>
      <c r="D850" s="10">
        <v>0.06</v>
      </c>
      <c r="E850" s="10">
        <v>10.199999999999999</v>
      </c>
      <c r="F850" s="10">
        <v>42</v>
      </c>
      <c r="G850" s="11"/>
      <c r="H850" s="28">
        <v>714</v>
      </c>
    </row>
    <row r="851" spans="1:8" x14ac:dyDescent="0.25">
      <c r="A851" s="9" t="s">
        <v>21</v>
      </c>
      <c r="B851" s="28">
        <v>50</v>
      </c>
      <c r="C851" s="10">
        <v>3.07</v>
      </c>
      <c r="D851" s="10">
        <v>1.07</v>
      </c>
      <c r="E851" s="10">
        <v>20.93</v>
      </c>
      <c r="F851" s="10">
        <v>107.21</v>
      </c>
      <c r="G851" s="10"/>
      <c r="H851" s="28" t="s">
        <v>37</v>
      </c>
    </row>
    <row r="852" spans="1:8" x14ac:dyDescent="0.25">
      <c r="A852" s="12" t="s">
        <v>23</v>
      </c>
      <c r="B852" s="29">
        <v>760</v>
      </c>
      <c r="C852" s="14">
        <f>SUM(C847:C851)</f>
        <v>45.57</v>
      </c>
      <c r="D852" s="14">
        <f>SUM(D847:D851)</f>
        <v>29.23</v>
      </c>
      <c r="E852" s="14">
        <f>SUM(E847:E851)</f>
        <v>91.43</v>
      </c>
      <c r="F852" s="15">
        <f>SUM(F847:F851)</f>
        <v>673.71</v>
      </c>
      <c r="G852" s="10"/>
      <c r="H852" s="10"/>
    </row>
    <row r="853" spans="1:8" x14ac:dyDescent="0.25">
      <c r="A853" s="98" t="s">
        <v>52</v>
      </c>
      <c r="B853" s="98"/>
      <c r="C853" s="98"/>
      <c r="D853" s="98"/>
      <c r="E853" s="98"/>
      <c r="F853" s="98"/>
      <c r="G853" s="98"/>
      <c r="H853" s="98"/>
    </row>
    <row r="854" spans="1:8" x14ac:dyDescent="0.25">
      <c r="A854" s="9" t="s">
        <v>81</v>
      </c>
      <c r="B854" s="28">
        <v>200</v>
      </c>
      <c r="C854" s="10">
        <v>8</v>
      </c>
      <c r="D854" s="10">
        <v>3</v>
      </c>
      <c r="E854" s="10">
        <v>28.6</v>
      </c>
      <c r="F854" s="10">
        <v>180</v>
      </c>
      <c r="G854" s="11"/>
      <c r="H854" s="50">
        <v>460</v>
      </c>
    </row>
    <row r="855" spans="1:8" x14ac:dyDescent="0.25">
      <c r="A855" s="12" t="s">
        <v>23</v>
      </c>
      <c r="B855" s="29" t="s">
        <v>82</v>
      </c>
      <c r="C855" s="13">
        <v>8</v>
      </c>
      <c r="D855" s="13">
        <v>3</v>
      </c>
      <c r="E855" s="13">
        <v>28.6</v>
      </c>
      <c r="F855" s="12">
        <v>180</v>
      </c>
      <c r="G855" s="10"/>
      <c r="H855" s="10"/>
    </row>
    <row r="856" spans="1:8" x14ac:dyDescent="0.25">
      <c r="A856" s="12" t="s">
        <v>54</v>
      </c>
      <c r="B856" s="10"/>
      <c r="C856" s="13">
        <f>C828+C832+C841+C845+C852+C855</f>
        <v>147.63000000000002</v>
      </c>
      <c r="D856" s="84">
        <f t="shared" ref="D856:E856" si="18">D828+D832+D841+D845+D852+D855</f>
        <v>90.81</v>
      </c>
      <c r="E856" s="84">
        <f t="shared" si="18"/>
        <v>516.78</v>
      </c>
      <c r="F856" s="84">
        <f>F828+F832+F841+F845+F852+F855</f>
        <v>3189.81</v>
      </c>
      <c r="G856" s="10"/>
      <c r="H856" s="10"/>
    </row>
    <row r="857" spans="1:8" x14ac:dyDescent="0.25">
      <c r="A857" s="3"/>
    </row>
    <row r="858" spans="1:8" x14ac:dyDescent="0.25">
      <c r="F858" s="25" t="s">
        <v>0</v>
      </c>
    </row>
    <row r="859" spans="1:8" x14ac:dyDescent="0.25">
      <c r="F859" s="25" t="s">
        <v>1</v>
      </c>
    </row>
    <row r="860" spans="1:8" x14ac:dyDescent="0.25">
      <c r="F860" s="25" t="s">
        <v>2</v>
      </c>
    </row>
    <row r="861" spans="1:8" x14ac:dyDescent="0.25">
      <c r="A861" s="2"/>
    </row>
    <row r="862" spans="1:8" x14ac:dyDescent="0.25">
      <c r="A862" s="96" t="s">
        <v>220</v>
      </c>
      <c r="B862" s="96"/>
      <c r="C862" s="96"/>
      <c r="D862" s="96"/>
      <c r="E862" s="96"/>
      <c r="F862" s="96"/>
      <c r="G862" s="96"/>
      <c r="H862" s="96"/>
    </row>
    <row r="863" spans="1:8" ht="29.25" customHeight="1" x14ac:dyDescent="0.25">
      <c r="A863" s="93" t="s">
        <v>4</v>
      </c>
      <c r="B863" s="94" t="s">
        <v>5</v>
      </c>
      <c r="C863" s="94" t="s">
        <v>6</v>
      </c>
      <c r="D863" s="94"/>
      <c r="E863" s="94"/>
      <c r="F863" s="93" t="s">
        <v>57</v>
      </c>
      <c r="G863" s="93" t="s">
        <v>58</v>
      </c>
      <c r="H863" s="93" t="s">
        <v>12</v>
      </c>
    </row>
    <row r="864" spans="1:8" ht="30" x14ac:dyDescent="0.25">
      <c r="A864" s="93"/>
      <c r="B864" s="94"/>
      <c r="C864" s="23" t="s">
        <v>13</v>
      </c>
      <c r="D864" s="23" t="s">
        <v>14</v>
      </c>
      <c r="E864" s="22" t="s">
        <v>15</v>
      </c>
      <c r="F864" s="93"/>
      <c r="G864" s="93"/>
      <c r="H864" s="93"/>
    </row>
    <row r="865" spans="1:8" x14ac:dyDescent="0.25">
      <c r="A865" s="101" t="s">
        <v>16</v>
      </c>
      <c r="B865" s="101"/>
      <c r="C865" s="101"/>
      <c r="D865" s="101"/>
      <c r="E865" s="101"/>
      <c r="F865" s="101"/>
      <c r="G865" s="101"/>
      <c r="H865" s="101"/>
    </row>
    <row r="866" spans="1:8" x14ac:dyDescent="0.25">
      <c r="A866" s="9" t="s">
        <v>84</v>
      </c>
      <c r="B866" s="28">
        <v>40</v>
      </c>
      <c r="C866" s="10">
        <v>4</v>
      </c>
      <c r="D866" s="10">
        <v>13.36</v>
      </c>
      <c r="E866" s="10">
        <v>19</v>
      </c>
      <c r="F866" s="10">
        <v>211.2</v>
      </c>
      <c r="G866" s="10"/>
      <c r="H866" s="28">
        <v>1</v>
      </c>
    </row>
    <row r="867" spans="1:8" x14ac:dyDescent="0.25">
      <c r="A867" s="9" t="s">
        <v>138</v>
      </c>
      <c r="B867" s="28">
        <v>120</v>
      </c>
      <c r="C867" s="10">
        <v>8.5</v>
      </c>
      <c r="D867" s="10">
        <v>7.6</v>
      </c>
      <c r="E867" s="10">
        <v>1.6</v>
      </c>
      <c r="F867" s="10">
        <v>108</v>
      </c>
      <c r="G867" s="10"/>
      <c r="H867" s="28">
        <v>311</v>
      </c>
    </row>
    <row r="868" spans="1:8" x14ac:dyDescent="0.25">
      <c r="A868" s="9" t="s">
        <v>61</v>
      </c>
      <c r="B868" s="28">
        <v>250</v>
      </c>
      <c r="C868" s="10">
        <v>5.38</v>
      </c>
      <c r="D868" s="10">
        <v>7.5</v>
      </c>
      <c r="E868" s="10">
        <v>34.630000000000003</v>
      </c>
      <c r="F868" s="10">
        <v>232.5</v>
      </c>
      <c r="G868" s="10"/>
      <c r="H868" s="28">
        <v>284</v>
      </c>
    </row>
    <row r="869" spans="1:8" x14ac:dyDescent="0.25">
      <c r="A869" s="9" t="s">
        <v>88</v>
      </c>
      <c r="B869" s="28">
        <v>200</v>
      </c>
      <c r="C869" s="10">
        <v>0.2</v>
      </c>
      <c r="D869" s="10">
        <v>0.06</v>
      </c>
      <c r="E869" s="10">
        <v>10</v>
      </c>
      <c r="F869" s="10">
        <v>42</v>
      </c>
      <c r="G869" s="10"/>
      <c r="H869" s="28">
        <v>713</v>
      </c>
    </row>
    <row r="870" spans="1:8" x14ac:dyDescent="0.25">
      <c r="A870" s="9" t="s">
        <v>21</v>
      </c>
      <c r="B870" s="28">
        <v>30</v>
      </c>
      <c r="C870" s="10">
        <v>1.8</v>
      </c>
      <c r="D870" s="10">
        <v>0.6</v>
      </c>
      <c r="E870" s="10">
        <v>12.6</v>
      </c>
      <c r="F870" s="10">
        <v>63</v>
      </c>
      <c r="G870" s="11"/>
      <c r="H870" s="28" t="s">
        <v>22</v>
      </c>
    </row>
    <row r="871" spans="1:8" x14ac:dyDescent="0.25">
      <c r="A871" s="12" t="s">
        <v>23</v>
      </c>
      <c r="B871" s="29">
        <f>SUM(B866:B870)</f>
        <v>640</v>
      </c>
      <c r="C871" s="14">
        <f>SUM(C866:C870)</f>
        <v>19.88</v>
      </c>
      <c r="D871" s="14">
        <f>SUM(D866:D870)</f>
        <v>29.12</v>
      </c>
      <c r="E871" s="14">
        <f>SUM(E866:E870)</f>
        <v>77.83</v>
      </c>
      <c r="F871" s="15">
        <f>SUM(F866:F870)</f>
        <v>656.7</v>
      </c>
      <c r="G871" s="10"/>
      <c r="H871" s="10"/>
    </row>
    <row r="872" spans="1:8" x14ac:dyDescent="0.25">
      <c r="A872" s="98" t="s">
        <v>24</v>
      </c>
      <c r="B872" s="98"/>
      <c r="C872" s="98"/>
      <c r="D872" s="98"/>
      <c r="E872" s="98"/>
      <c r="F872" s="98"/>
      <c r="G872" s="98"/>
      <c r="H872" s="98"/>
    </row>
    <row r="873" spans="1:8" x14ac:dyDescent="0.25">
      <c r="A873" s="20" t="s">
        <v>64</v>
      </c>
      <c r="B873" s="28">
        <v>175</v>
      </c>
      <c r="C873" s="10">
        <v>0.6</v>
      </c>
      <c r="D873" s="10">
        <v>0.45</v>
      </c>
      <c r="E873" s="10">
        <v>15.45</v>
      </c>
      <c r="F873" s="10">
        <v>69</v>
      </c>
      <c r="G873" s="16"/>
      <c r="H873" s="55">
        <v>396</v>
      </c>
    </row>
    <row r="874" spans="1:8" x14ac:dyDescent="0.25">
      <c r="A874" s="20" t="s">
        <v>27</v>
      </c>
      <c r="B874" s="28">
        <v>25</v>
      </c>
      <c r="C874" s="10">
        <v>0.8</v>
      </c>
      <c r="D874" s="10">
        <v>0.7</v>
      </c>
      <c r="E874" s="10">
        <v>20.27</v>
      </c>
      <c r="F874" s="10">
        <v>85.53</v>
      </c>
      <c r="G874" s="10"/>
      <c r="H874" s="10" t="s">
        <v>28</v>
      </c>
    </row>
    <row r="875" spans="1:8" x14ac:dyDescent="0.25">
      <c r="A875" s="12" t="s">
        <v>23</v>
      </c>
      <c r="B875" s="30">
        <f>SUM(B873:B874)</f>
        <v>200</v>
      </c>
      <c r="C875" s="14">
        <f>SUM(C873:C874)</f>
        <v>1.4</v>
      </c>
      <c r="D875" s="14">
        <f>SUM(D873:D874)</f>
        <v>1.1499999999999999</v>
      </c>
      <c r="E875" s="14">
        <f>SUM(E873:E874)</f>
        <v>35.72</v>
      </c>
      <c r="F875" s="15">
        <f>SUM(F873:F874)</f>
        <v>154.53</v>
      </c>
      <c r="G875" s="10"/>
      <c r="H875" s="10"/>
    </row>
    <row r="876" spans="1:8" x14ac:dyDescent="0.25">
      <c r="A876" s="98" t="s">
        <v>29</v>
      </c>
      <c r="B876" s="98"/>
      <c r="C876" s="98"/>
      <c r="D876" s="98"/>
      <c r="E876" s="98"/>
      <c r="F876" s="98"/>
      <c r="G876" s="98"/>
      <c r="H876" s="98"/>
    </row>
    <row r="877" spans="1:8" ht="30" x14ac:dyDescent="0.25">
      <c r="A877" s="9" t="s">
        <v>139</v>
      </c>
      <c r="B877" s="28">
        <v>100</v>
      </c>
      <c r="C877" s="10">
        <v>1.7</v>
      </c>
      <c r="D877" s="10">
        <v>6.8</v>
      </c>
      <c r="E877" s="10">
        <v>9.1999999999999993</v>
      </c>
      <c r="F877" s="10">
        <v>67</v>
      </c>
      <c r="G877" s="11"/>
      <c r="H877" s="28" t="s">
        <v>140</v>
      </c>
    </row>
    <row r="878" spans="1:8" ht="30" x14ac:dyDescent="0.25">
      <c r="A878" s="9" t="s">
        <v>221</v>
      </c>
      <c r="B878" s="28" t="s">
        <v>222</v>
      </c>
      <c r="C878" s="10">
        <v>6.89</v>
      </c>
      <c r="D878" s="10">
        <v>8.74</v>
      </c>
      <c r="E878" s="10">
        <v>23.13</v>
      </c>
      <c r="F878" s="10">
        <v>201.43</v>
      </c>
      <c r="G878" s="11"/>
      <c r="H878" s="28">
        <v>133</v>
      </c>
    </row>
    <row r="879" spans="1:8" x14ac:dyDescent="0.25">
      <c r="A879" s="17" t="s">
        <v>223</v>
      </c>
      <c r="B879" s="28">
        <v>300</v>
      </c>
      <c r="C879" s="10">
        <v>30.75</v>
      </c>
      <c r="D879" s="10">
        <v>3.46</v>
      </c>
      <c r="E879" s="10">
        <v>54.3</v>
      </c>
      <c r="F879" s="10">
        <v>520.4</v>
      </c>
      <c r="G879" s="10"/>
      <c r="H879" s="28">
        <v>502</v>
      </c>
    </row>
    <row r="880" spans="1:8" ht="30" x14ac:dyDescent="0.25">
      <c r="A880" s="9" t="s">
        <v>144</v>
      </c>
      <c r="B880" s="28">
        <v>200</v>
      </c>
      <c r="C880" s="10">
        <v>0.2</v>
      </c>
      <c r="D880" s="10">
        <v>0.2</v>
      </c>
      <c r="E880" s="10">
        <v>14</v>
      </c>
      <c r="F880" s="10">
        <v>58</v>
      </c>
      <c r="G880" s="10">
        <v>0.06</v>
      </c>
      <c r="H880" s="28">
        <v>639</v>
      </c>
    </row>
    <row r="881" spans="1:8" x14ac:dyDescent="0.25">
      <c r="A881" s="9" t="s">
        <v>145</v>
      </c>
      <c r="B881" s="28">
        <v>120</v>
      </c>
      <c r="C881" s="10">
        <v>7.2</v>
      </c>
      <c r="D881" s="10">
        <v>1.2</v>
      </c>
      <c r="E881" s="10">
        <v>53.2</v>
      </c>
      <c r="F881" s="10">
        <v>226.8</v>
      </c>
      <c r="G881" s="11"/>
      <c r="H881" s="10" t="s">
        <v>22</v>
      </c>
    </row>
    <row r="882" spans="1:8" x14ac:dyDescent="0.25">
      <c r="A882" s="9" t="s">
        <v>150</v>
      </c>
      <c r="B882" s="28">
        <v>20</v>
      </c>
      <c r="C882" s="10">
        <v>1.2</v>
      </c>
      <c r="D882" s="10">
        <v>0.4</v>
      </c>
      <c r="E882" s="10">
        <v>8.4</v>
      </c>
      <c r="F882" s="10">
        <v>42</v>
      </c>
      <c r="G882" s="11"/>
      <c r="H882" s="28" t="s">
        <v>22</v>
      </c>
    </row>
    <row r="883" spans="1:8" x14ac:dyDescent="0.25">
      <c r="A883" s="12" t="s">
        <v>23</v>
      </c>
      <c r="B883" s="29">
        <v>1048</v>
      </c>
      <c r="C883" s="14">
        <f>SUM(C877:C882)</f>
        <v>47.940000000000012</v>
      </c>
      <c r="D883" s="14">
        <f>SUM(D877:D882)</f>
        <v>20.799999999999997</v>
      </c>
      <c r="E883" s="14">
        <f>SUM(E877:E882)</f>
        <v>162.22999999999999</v>
      </c>
      <c r="F883" s="15">
        <f>SUM(F877:F882)</f>
        <v>1115.6299999999999</v>
      </c>
      <c r="G883" s="10"/>
      <c r="H883" s="10"/>
    </row>
    <row r="884" spans="1:8" x14ac:dyDescent="0.25">
      <c r="A884" s="98" t="s">
        <v>40</v>
      </c>
      <c r="B884" s="98"/>
      <c r="C884" s="98"/>
      <c r="D884" s="98"/>
      <c r="E884" s="98"/>
      <c r="F884" s="98"/>
      <c r="G884" s="98"/>
      <c r="H884" s="98"/>
    </row>
    <row r="885" spans="1:8" x14ac:dyDescent="0.25">
      <c r="A885" s="9" t="s">
        <v>99</v>
      </c>
      <c r="B885" s="28">
        <v>200</v>
      </c>
      <c r="C885" s="10">
        <v>1.4</v>
      </c>
      <c r="D885" s="10">
        <v>0.2</v>
      </c>
      <c r="E885" s="10">
        <v>26.4</v>
      </c>
      <c r="F885" s="10">
        <v>120</v>
      </c>
      <c r="G885" s="11"/>
      <c r="H885" s="10" t="s">
        <v>100</v>
      </c>
    </row>
    <row r="886" spans="1:8" x14ac:dyDescent="0.25">
      <c r="A886" s="9" t="s">
        <v>157</v>
      </c>
      <c r="B886" s="28">
        <v>100</v>
      </c>
      <c r="C886" s="10">
        <v>19.920000000000002</v>
      </c>
      <c r="D886" s="10">
        <v>9.3000000000000007</v>
      </c>
      <c r="E886" s="10">
        <v>26.77</v>
      </c>
      <c r="F886" s="10">
        <v>396.1</v>
      </c>
      <c r="G886" s="10"/>
      <c r="H886" s="10" t="s">
        <v>28</v>
      </c>
    </row>
    <row r="887" spans="1:8" x14ac:dyDescent="0.25">
      <c r="A887" s="12" t="s">
        <v>23</v>
      </c>
      <c r="B887" s="30">
        <f>SUM(B885:B886)</f>
        <v>300</v>
      </c>
      <c r="C887" s="14">
        <f>SUM(C885:C886)</f>
        <v>21.32</v>
      </c>
      <c r="D887" s="14">
        <f>SUM(D885:D886)</f>
        <v>9.5</v>
      </c>
      <c r="E887" s="14">
        <f>SUM(E885:E886)</f>
        <v>53.17</v>
      </c>
      <c r="F887" s="15">
        <f>SUM(F885:F886)</f>
        <v>516.1</v>
      </c>
      <c r="G887" s="10"/>
      <c r="H887" s="10"/>
    </row>
    <row r="888" spans="1:8" x14ac:dyDescent="0.25">
      <c r="A888" s="98" t="s">
        <v>45</v>
      </c>
      <c r="B888" s="98"/>
      <c r="C888" s="98"/>
      <c r="D888" s="98"/>
      <c r="E888" s="98"/>
      <c r="F888" s="98"/>
      <c r="G888" s="98"/>
      <c r="H888" s="98"/>
    </row>
    <row r="889" spans="1:8" x14ac:dyDescent="0.25">
      <c r="A889" s="9" t="s">
        <v>166</v>
      </c>
      <c r="B889" s="28">
        <v>100</v>
      </c>
      <c r="C889" s="10">
        <v>22.27</v>
      </c>
      <c r="D889" s="10">
        <v>27.14</v>
      </c>
      <c r="E889" s="10">
        <v>5.42</v>
      </c>
      <c r="F889" s="10">
        <v>255.08</v>
      </c>
      <c r="G889" s="11"/>
      <c r="H889" s="28">
        <v>443</v>
      </c>
    </row>
    <row r="890" spans="1:8" x14ac:dyDescent="0.25">
      <c r="A890" s="9" t="s">
        <v>147</v>
      </c>
      <c r="B890" s="28">
        <v>180</v>
      </c>
      <c r="C890" s="10">
        <v>6.12</v>
      </c>
      <c r="D890" s="10">
        <v>7.02</v>
      </c>
      <c r="E890" s="10">
        <v>28.26</v>
      </c>
      <c r="F890" s="10">
        <v>199.8</v>
      </c>
      <c r="G890" s="10"/>
      <c r="H890" s="28">
        <v>519</v>
      </c>
    </row>
    <row r="891" spans="1:8" ht="30" x14ac:dyDescent="0.25">
      <c r="A891" s="9" t="s">
        <v>124</v>
      </c>
      <c r="B891" s="82" t="s">
        <v>235</v>
      </c>
      <c r="C891" s="10">
        <v>10.9</v>
      </c>
      <c r="D891" s="10">
        <v>7.8</v>
      </c>
      <c r="E891" s="10">
        <v>10.58</v>
      </c>
      <c r="F891" s="10">
        <v>101.5</v>
      </c>
      <c r="G891" s="11"/>
      <c r="H891" s="28" t="s">
        <v>125</v>
      </c>
    </row>
    <row r="892" spans="1:8" ht="30" x14ac:dyDescent="0.25">
      <c r="A892" s="9" t="s">
        <v>171</v>
      </c>
      <c r="B892" s="28">
        <v>200</v>
      </c>
      <c r="C892" s="10">
        <v>0.46</v>
      </c>
      <c r="D892" s="10">
        <v>0</v>
      </c>
      <c r="E892" s="10">
        <v>49.2</v>
      </c>
      <c r="F892" s="10">
        <v>101</v>
      </c>
      <c r="G892" s="11"/>
      <c r="H892" s="28">
        <v>643</v>
      </c>
    </row>
    <row r="893" spans="1:8" x14ac:dyDescent="0.25">
      <c r="A893" s="20" t="s">
        <v>21</v>
      </c>
      <c r="B893" s="28">
        <v>50</v>
      </c>
      <c r="C893" s="10">
        <v>3.07</v>
      </c>
      <c r="D893" s="10">
        <v>1.07</v>
      </c>
      <c r="E893" s="10">
        <v>20.93</v>
      </c>
      <c r="F893" s="10">
        <v>107.21</v>
      </c>
      <c r="G893" s="10"/>
      <c r="H893" s="10" t="s">
        <v>37</v>
      </c>
    </row>
    <row r="894" spans="1:8" x14ac:dyDescent="0.25">
      <c r="A894" s="12" t="s">
        <v>23</v>
      </c>
      <c r="B894" s="29"/>
      <c r="C894" s="14">
        <f>SUM(C889:C893)</f>
        <v>42.82</v>
      </c>
      <c r="D894" s="14">
        <f>SUM(D889:D893)</f>
        <v>43.029999999999994</v>
      </c>
      <c r="E894" s="14">
        <f>SUM(E889:E893)</f>
        <v>114.39000000000001</v>
      </c>
      <c r="F894" s="15">
        <f>SUM(F889:F893)</f>
        <v>764.59</v>
      </c>
      <c r="G894" s="10"/>
      <c r="H894" s="10"/>
    </row>
    <row r="895" spans="1:8" x14ac:dyDescent="0.25">
      <c r="A895" s="98" t="s">
        <v>52</v>
      </c>
      <c r="B895" s="98"/>
      <c r="C895" s="98"/>
      <c r="D895" s="98"/>
      <c r="E895" s="98"/>
      <c r="F895" s="98"/>
      <c r="G895" s="98"/>
      <c r="H895" s="98"/>
    </row>
    <row r="896" spans="1:8" x14ac:dyDescent="0.25">
      <c r="A896" s="20" t="s">
        <v>106</v>
      </c>
      <c r="B896" s="28">
        <v>200</v>
      </c>
      <c r="C896" s="10">
        <v>8</v>
      </c>
      <c r="D896" s="10">
        <v>3</v>
      </c>
      <c r="E896" s="10">
        <v>28.6</v>
      </c>
      <c r="F896" s="10">
        <v>180</v>
      </c>
      <c r="G896" s="11"/>
      <c r="H896" s="62">
        <v>460</v>
      </c>
    </row>
    <row r="897" spans="1:9" x14ac:dyDescent="0.25">
      <c r="A897" s="12" t="s">
        <v>23</v>
      </c>
      <c r="B897" s="29" t="s">
        <v>107</v>
      </c>
      <c r="C897" s="13">
        <f>SUM(C896)</f>
        <v>8</v>
      </c>
      <c r="D897" s="13">
        <f>SUM(D896)</f>
        <v>3</v>
      </c>
      <c r="E897" s="13">
        <f>SUM(E896)</f>
        <v>28.6</v>
      </c>
      <c r="F897" s="12">
        <f>SUM(F896)</f>
        <v>180</v>
      </c>
      <c r="G897" s="10"/>
      <c r="H897" s="10"/>
    </row>
    <row r="898" spans="1:9" ht="15.75" thickBot="1" x14ac:dyDescent="0.3">
      <c r="A898" s="65" t="s">
        <v>54</v>
      </c>
      <c r="B898" s="66"/>
      <c r="C898" s="67">
        <f>C871+C875+C883+C887+C894+C897</f>
        <v>141.36000000000001</v>
      </c>
      <c r="D898" s="67">
        <f t="shared" ref="D898:F898" si="19">D871+D875+D883+D887+D894+D897</f>
        <v>106.6</v>
      </c>
      <c r="E898" s="67">
        <f t="shared" si="19"/>
        <v>471.94000000000005</v>
      </c>
      <c r="F898" s="67">
        <f t="shared" si="19"/>
        <v>3387.55</v>
      </c>
      <c r="G898" s="66"/>
      <c r="H898" s="66"/>
    </row>
    <row r="899" spans="1:9" x14ac:dyDescent="0.25">
      <c r="A899" s="68" t="s">
        <v>227</v>
      </c>
      <c r="B899" s="110"/>
      <c r="C899" s="111">
        <f>(C620+C660+C700+C743+C786+C828+C871)/7</f>
        <v>20.182857142857141</v>
      </c>
      <c r="D899" s="111">
        <f>(D620+D660+D700+D743+D786+D828+D871)/7</f>
        <v>24.958571428571428</v>
      </c>
      <c r="E899" s="111">
        <f>(E620+E660+E700+E743+E786+E828+E871)/7</f>
        <v>87.63</v>
      </c>
      <c r="F899" s="111">
        <f>(F620+F660+F700+F743+F786+F828+F871)/7</f>
        <v>646.25</v>
      </c>
      <c r="G899" s="110"/>
      <c r="H899" s="112"/>
      <c r="I899" s="117"/>
    </row>
    <row r="900" spans="1:9" x14ac:dyDescent="0.25">
      <c r="A900" s="72" t="s">
        <v>228</v>
      </c>
      <c r="B900" s="10"/>
      <c r="C900" s="84">
        <f>(C623+C664+C704+C747+C789+C832+C875)/7</f>
        <v>2.0542857142857143</v>
      </c>
      <c r="D900" s="84">
        <f>(D623+D664+D704+D747+D789+D832+D875)/7</f>
        <v>1.2157142857142857</v>
      </c>
      <c r="E900" s="84">
        <f>(E623+E664+E704+E747+E789+E832+E875)/7</f>
        <v>36.152857142857144</v>
      </c>
      <c r="F900" s="84">
        <f>(F623+F664+F704+F747+F789+F832+F875)/7</f>
        <v>160.90857142857141</v>
      </c>
      <c r="G900" s="10"/>
      <c r="H900" s="113"/>
      <c r="I900" s="117"/>
    </row>
    <row r="901" spans="1:9" x14ac:dyDescent="0.25">
      <c r="A901" s="74" t="s">
        <v>229</v>
      </c>
      <c r="B901" s="10"/>
      <c r="C901" s="84">
        <f>(C631+C672+C713+C756+C797+C841+C883)/7</f>
        <v>48.848571428571439</v>
      </c>
      <c r="D901" s="84">
        <f>(D631+D672+D713+D756+D797+D841+D883)/7</f>
        <v>34.782857142857146</v>
      </c>
      <c r="E901" s="84">
        <f>(E631+E672+E713+E756+E797+E841+E883)/7</f>
        <v>162.34285714285716</v>
      </c>
      <c r="F901" s="84">
        <f>(F631+F672+F713+F756+F797+F841+F883)/7</f>
        <v>1128.8685714285716</v>
      </c>
      <c r="G901" s="10"/>
      <c r="H901" s="113"/>
      <c r="I901" s="117"/>
    </row>
    <row r="902" spans="1:9" x14ac:dyDescent="0.25">
      <c r="A902" s="74" t="s">
        <v>230</v>
      </c>
      <c r="B902" s="10"/>
      <c r="C902" s="84">
        <f>(C635+C676+C717+C760+C801+C845+C887)/7</f>
        <v>14.771428571428572</v>
      </c>
      <c r="D902" s="84">
        <f>(D635+D676+D717+D760+D801+D845+D887)/7</f>
        <v>9.4171428571428581</v>
      </c>
      <c r="E902" s="84">
        <f>(E635+E676+E717+E760+E801+E845+E887)/7</f>
        <v>70.371428571428581</v>
      </c>
      <c r="F902" s="84">
        <f>(F635+F676+F717+F760+F801+F845+F887)/7</f>
        <v>483.05428571428575</v>
      </c>
      <c r="G902" s="10"/>
      <c r="H902" s="113"/>
      <c r="I902" s="117"/>
    </row>
    <row r="903" spans="1:9" x14ac:dyDescent="0.25">
      <c r="A903" s="74" t="s">
        <v>231</v>
      </c>
      <c r="B903" s="10"/>
      <c r="C903" s="84">
        <f>(C642+C682+C725+C767+C809+C852+C894)/7</f>
        <v>35.561428571428571</v>
      </c>
      <c r="D903" s="84">
        <f>(D642+D682+D725+D767+D809+D852+D894)/7</f>
        <v>29.598571428571425</v>
      </c>
      <c r="E903" s="84">
        <f>(E642+E682+E725+E767+E809+E852+E894)/7</f>
        <v>93.752857142857124</v>
      </c>
      <c r="F903" s="84">
        <f>(F642+F682+F725+F767+F809+F852+F894)/7</f>
        <v>660.16428571428571</v>
      </c>
      <c r="G903" s="10"/>
      <c r="H903" s="113"/>
      <c r="I903" s="117"/>
    </row>
    <row r="904" spans="1:9" x14ac:dyDescent="0.25">
      <c r="A904" s="91" t="s">
        <v>232</v>
      </c>
      <c r="B904" s="10"/>
      <c r="C904" s="84">
        <f>(C645+C685+C728+C770+C812+C855+C897)/7</f>
        <v>8</v>
      </c>
      <c r="D904" s="84">
        <f>(D645+D685+D728+D770+D812+D855+D897)/7</f>
        <v>3</v>
      </c>
      <c r="E904" s="84">
        <f>(E645+E685+E728+E770+E812+E855+E897)/7</f>
        <v>28.599999999999998</v>
      </c>
      <c r="F904" s="84">
        <f>(F645+F685+F728+F770+F812+F855+F897)/7</f>
        <v>180</v>
      </c>
      <c r="G904" s="10"/>
      <c r="H904" s="113"/>
      <c r="I904" s="117"/>
    </row>
    <row r="905" spans="1:9" ht="15.75" thickBot="1" x14ac:dyDescent="0.3">
      <c r="A905" s="75" t="s">
        <v>234</v>
      </c>
      <c r="B905" s="114"/>
      <c r="C905" s="115">
        <f>(C646+C686+C729+C771+C813+C856+C898)/7</f>
        <v>129.41857142857143</v>
      </c>
      <c r="D905" s="115">
        <f>(D646+D686+D729+D771+D813+D856+D898)/7</f>
        <v>102.97285714285715</v>
      </c>
      <c r="E905" s="115">
        <f>(E646+E686+E729+E771+E813+E856+E898)/7</f>
        <v>478.85</v>
      </c>
      <c r="F905" s="115">
        <f>(F646+F686+F729+F771+F813+F856+F898)/7</f>
        <v>3259.2457142857143</v>
      </c>
      <c r="G905" s="114"/>
      <c r="H905" s="116"/>
    </row>
    <row r="906" spans="1:9" x14ac:dyDescent="0.25">
      <c r="A906" s="107" t="s">
        <v>227</v>
      </c>
      <c r="B906" s="108"/>
      <c r="C906" s="109">
        <f>(C15+C58+C100+C142+C185+C227+C269+C317+C362+C404+C446+C487+C531+C572+C620+C660+C700+C743+C786+C828+C871)/21</f>
        <v>20.319999999999997</v>
      </c>
      <c r="D906" s="109">
        <f>(D15+D58+D100+D142+D185+D227+D269+D317+D362+D404+D446+D487+D531+D572+D620+D660+D700+D743+D786+D828+D871)/21</f>
        <v>25.045714285714286</v>
      </c>
      <c r="E906" s="109">
        <f>(E15+E58+E100+E142+E185+E227+E269+E317+E362+E404+E446+E487+E531+E572+E620+E660+E700+E743+E786+E828+E871)/21</f>
        <v>88.43047619047617</v>
      </c>
      <c r="F906" s="109">
        <f>(F15+F58+F100+F142+F185+F227+F269+F317+F362+F404+F446+F487+F531+F572+F620+F660+F700+F743+F786+F828+F871)/21</f>
        <v>649.5738095238097</v>
      </c>
      <c r="G906" s="108"/>
      <c r="H906" s="108"/>
      <c r="I906" s="117"/>
    </row>
    <row r="907" spans="1:9" x14ac:dyDescent="0.25">
      <c r="A907" s="53" t="s">
        <v>228</v>
      </c>
      <c r="B907" s="59"/>
      <c r="C907" s="40">
        <f>(C19+C62+C103+C146+C189+C231+C272+C321+C366+C408+C449+C491+C535+C576+C623+C664+C704+C747+C789+C832+C875)/21</f>
        <v>2.0738095238095235</v>
      </c>
      <c r="D907" s="40">
        <f>(D19+D62+D103+D146+D189+D231+D272+D321+D366+D408+D449+D491+D535+D576+D623+D664+D704+D747+D789+D832+D875)/21</f>
        <v>1.4904761904761903</v>
      </c>
      <c r="E907" s="40">
        <f>(E19+E62+E103+E146+E189+E231+E272+E321+E366+E408+E449+E491+E535+E576+E623+E664+E704+E747+E789+E832+E875)/21</f>
        <v>35.808095238095248</v>
      </c>
      <c r="F907" s="40">
        <f>(F19+F62+F103+F146+F189+F231+F272+F321+F366+F408+F449+F491+F535+F576+F623+F664+F704+F747+F789+F832+F875)/21</f>
        <v>160.53238095238098</v>
      </c>
      <c r="G907" s="59"/>
      <c r="H907" s="59"/>
      <c r="I907" s="117"/>
    </row>
    <row r="908" spans="1:9" x14ac:dyDescent="0.25">
      <c r="A908" s="12" t="s">
        <v>229</v>
      </c>
      <c r="B908" s="59"/>
      <c r="C908" s="40">
        <f>(C28+C71+C112+C155+C198+C239+C280+C330+C375+C416+C458+C500+C544+C584+C631+C672+C713+C756+C797+C841+C883)/21</f>
        <v>44.196190476190488</v>
      </c>
      <c r="D908" s="40">
        <f>(D28+D71+D112+D155+D198+D239+D280+D330+D375+D416+D458+D500+D544+D584+D631+D672+D713+D756+D797+D841+D883)/21</f>
        <v>36.023333333333326</v>
      </c>
      <c r="E908" s="40">
        <f>(E28+E71+E112+E155+E198+E239+E280+E330+E375+E416+E458+E500+E544+E584+E631+E672+E713+E756+E797+E841+E883)/21</f>
        <v>157.30476190476193</v>
      </c>
      <c r="F908" s="40">
        <f>(F28+F71+F112+F155+F198+F239+F280+F330+F375+F416+F458+F500+F544+F584+F631+F672+F713+F756+F797+F841+F883)/21</f>
        <v>1109.3109523809524</v>
      </c>
      <c r="G908" s="59"/>
      <c r="H908" s="59"/>
      <c r="I908" s="117"/>
    </row>
    <row r="909" spans="1:9" x14ac:dyDescent="0.25">
      <c r="A909" s="12" t="s">
        <v>230</v>
      </c>
      <c r="B909" s="59"/>
      <c r="C909" s="40">
        <f>(C32+C75+C116+C159+C202+C243+C284+C334+C379+C420+C462+C504+C548+C588+C635+C676+C717+C760+C801+C845+C887)/21</f>
        <v>12.551428571428573</v>
      </c>
      <c r="D909" s="40">
        <f>(D32+D75+D116+D159+D202+D243+D284+D334+D379+D420+D462+D504+D548+D588+D635+D676+D717+D760+D801+D845+D887)/21</f>
        <v>8.3580952380952382</v>
      </c>
      <c r="E909" s="40">
        <f>(E32+E75+E116+E159+E202+E243+E284+E334+E379+E420+E462+E504+E548+E588+E635+E676+E717+E760+E801+E845+E887)/21</f>
        <v>71.2</v>
      </c>
      <c r="F909" s="40">
        <f>(F32+F75+F116+F159+F202+F243+F284+F334+F379+F420+F462+F504+F548+F588+F635+F676+F717+F760+F801+F845+F887)/21</f>
        <v>482.49714285714288</v>
      </c>
      <c r="G909" s="59"/>
      <c r="H909" s="59"/>
      <c r="I909" s="117"/>
    </row>
    <row r="910" spans="1:9" x14ac:dyDescent="0.25">
      <c r="A910" s="12" t="s">
        <v>231</v>
      </c>
      <c r="B910" s="59"/>
      <c r="C910" s="61">
        <f>(C39+C82+C123+C166+C209+C250+C291+C341+C386+C428+C469+C512+C554+C595+C642+C682+C725+C767+C809+C852+C894)/21</f>
        <v>32.569070707070715</v>
      </c>
      <c r="D910" s="61">
        <f>(D39+D82+D123+D166+D209+D250+D291+D341+D386+D428+D469+D512+D554+D595+D642+D682+D725+D767+D809+D852+D894)/21</f>
        <v>27.426135642135641</v>
      </c>
      <c r="E910" s="61">
        <f>(E39+E82+E123+E166+E209+E250+E291+E341+E386+E428+E469+E512+E554+E595+E642+E682+E725+E767+E809+E852+E894)/21</f>
        <v>92.952832611832633</v>
      </c>
      <c r="F910" s="61">
        <f>(F39+F82+F123+F166+F209+F250+F291+F341+F386+F428+F469+F512+F554+F595+F642+F682+F725+F767+F809+F852+F894)/21</f>
        <v>643.97773448773455</v>
      </c>
      <c r="G910" s="59"/>
      <c r="H910" s="59"/>
      <c r="I910" s="117"/>
    </row>
    <row r="911" spans="1:9" ht="15.75" customHeight="1" x14ac:dyDescent="0.25">
      <c r="A911" s="12" t="s">
        <v>232</v>
      </c>
      <c r="B911" s="59"/>
      <c r="C911" s="40">
        <f>(C42+C85+C126+C169+C212+C253+C294+C344+C389+C431+C472+C515+C557+C598+C645+C685+C728+C770+C812+C855+C897)/21</f>
        <v>8</v>
      </c>
      <c r="D911" s="40">
        <f>(D42+D85+D126+D169+D212+D253+D294+D344+D389+D431+D472+D515+D557+D598+D645+D685+D728+D770+D812+D855+D897)/21</f>
        <v>3</v>
      </c>
      <c r="E911" s="40">
        <f>(E42+E85+E126+E169+E212+E253+E294+E344+E389+E431+E472+E515+E557+E598+E645+E685+E728+E770+E812+E855+E897)/21</f>
        <v>28.600000000000012</v>
      </c>
      <c r="F911" s="40">
        <f>(F42+F85+F126+F169+F212+F253+F294+F344+F389+F431+F472+F515+F557+F598+F645+F685+F728+F770+F812+F855+F897)/21</f>
        <v>180</v>
      </c>
      <c r="G911" s="59"/>
      <c r="H911" s="59"/>
      <c r="I911" s="117"/>
    </row>
    <row r="912" spans="1:9" ht="15.75" customHeight="1" x14ac:dyDescent="0.25">
      <c r="A912" s="12" t="s">
        <v>233</v>
      </c>
      <c r="B912" s="59"/>
      <c r="C912" s="40">
        <f>(C43+C86+C127+C170+C213+C254+C295+C345+C390+C432+C473+C516+C558+C599+C646+C686+C729+C771+C813+C856+C898)/21</f>
        <v>122.13442424242423</v>
      </c>
      <c r="D912" s="40">
        <f>(D43+D86+D127+D170+D213+D254+D295+D345+D390+D432+D473+D516+D558+D599+D646+D686+D729+D771+D813+D856+D898)/21</f>
        <v>103.30905050505048</v>
      </c>
      <c r="E912" s="40">
        <f>(E43+E86+E127+E170+E213+E254+E295+E345+E390+E432+E473+E516+E558+E599+E646+E686+E729+E771+E813+E856+E898)/21</f>
        <v>480.08460028860031</v>
      </c>
      <c r="F912" s="40">
        <f>(F43+F86+F127+F170+F213+F254+F295+F345+F390+F432+F473+F516+F558+F599+F646+F686+F729+F771+F813+F856+F898)/21</f>
        <v>3225.8920202020199</v>
      </c>
      <c r="G912" s="59"/>
      <c r="H912" s="59"/>
    </row>
  </sheetData>
  <mergeCells count="269">
    <mergeCell ref="A777:H777"/>
    <mergeCell ref="A819:H819"/>
    <mergeCell ref="A862:H862"/>
    <mergeCell ref="F6:F8"/>
    <mergeCell ref="A521:H521"/>
    <mergeCell ref="A563:H563"/>
    <mergeCell ref="A611:H611"/>
    <mergeCell ref="A651:H651"/>
    <mergeCell ref="A691:H691"/>
    <mergeCell ref="A734:H734"/>
    <mergeCell ref="A260:H260"/>
    <mergeCell ref="A308:H308"/>
    <mergeCell ref="A352:H352"/>
    <mergeCell ref="A395:H395"/>
    <mergeCell ref="A437:H437"/>
    <mergeCell ref="A478:H478"/>
    <mergeCell ref="A91:H91"/>
    <mergeCell ref="A49:H49"/>
    <mergeCell ref="F778:F779"/>
    <mergeCell ref="G778:G779"/>
    <mergeCell ref="H778:H779"/>
    <mergeCell ref="A737:H737"/>
    <mergeCell ref="A744:H744"/>
    <mergeCell ref="A748:H748"/>
    <mergeCell ref="A5:H5"/>
    <mergeCell ref="A133:H133"/>
    <mergeCell ref="A176:H176"/>
    <mergeCell ref="A218:H218"/>
    <mergeCell ref="A865:H865"/>
    <mergeCell ref="A872:H872"/>
    <mergeCell ref="A876:H876"/>
    <mergeCell ref="A884:H884"/>
    <mergeCell ref="A888:H888"/>
    <mergeCell ref="A820:A821"/>
    <mergeCell ref="B820:B821"/>
    <mergeCell ref="C820:E820"/>
    <mergeCell ref="F820:F821"/>
    <mergeCell ref="G820:G821"/>
    <mergeCell ref="H820:H821"/>
    <mergeCell ref="A780:H780"/>
    <mergeCell ref="A787:H787"/>
    <mergeCell ref="A790:H790"/>
    <mergeCell ref="A798:H798"/>
    <mergeCell ref="A802:H802"/>
    <mergeCell ref="A810:H810"/>
    <mergeCell ref="A778:A779"/>
    <mergeCell ref="B778:B779"/>
    <mergeCell ref="C778:E778"/>
    <mergeCell ref="A895:H895"/>
    <mergeCell ref="A863:A864"/>
    <mergeCell ref="B863:B864"/>
    <mergeCell ref="C863:E863"/>
    <mergeCell ref="F863:F864"/>
    <mergeCell ref="G863:G864"/>
    <mergeCell ref="H863:H864"/>
    <mergeCell ref="A822:H822"/>
    <mergeCell ref="A829:H829"/>
    <mergeCell ref="A833:H833"/>
    <mergeCell ref="A842:H842"/>
    <mergeCell ref="A846:H846"/>
    <mergeCell ref="A853:H853"/>
    <mergeCell ref="A757:H757"/>
    <mergeCell ref="A761:H761"/>
    <mergeCell ref="A768:H768"/>
    <mergeCell ref="A735:A736"/>
    <mergeCell ref="B735:B736"/>
    <mergeCell ref="C735:E735"/>
    <mergeCell ref="F735:F736"/>
    <mergeCell ref="G735:G736"/>
    <mergeCell ref="H735:H736"/>
    <mergeCell ref="A694:H694"/>
    <mergeCell ref="A701:H701"/>
    <mergeCell ref="A705:H705"/>
    <mergeCell ref="A714:H714"/>
    <mergeCell ref="A718:H718"/>
    <mergeCell ref="A726:H726"/>
    <mergeCell ref="A692:A693"/>
    <mergeCell ref="B692:B693"/>
    <mergeCell ref="C692:E692"/>
    <mergeCell ref="F692:F693"/>
    <mergeCell ref="G692:G693"/>
    <mergeCell ref="H692:H693"/>
    <mergeCell ref="A654:H654"/>
    <mergeCell ref="A661:H661"/>
    <mergeCell ref="A665:H665"/>
    <mergeCell ref="A673:H673"/>
    <mergeCell ref="A677:H677"/>
    <mergeCell ref="A683:H683"/>
    <mergeCell ref="A652:A653"/>
    <mergeCell ref="B652:B653"/>
    <mergeCell ref="C652:E652"/>
    <mergeCell ref="F652:F653"/>
    <mergeCell ref="G652:G653"/>
    <mergeCell ref="H652:H653"/>
    <mergeCell ref="A614:H614"/>
    <mergeCell ref="A621:H621"/>
    <mergeCell ref="A624:H624"/>
    <mergeCell ref="A632:H632"/>
    <mergeCell ref="A636:H636"/>
    <mergeCell ref="A643:H643"/>
    <mergeCell ref="A612:A613"/>
    <mergeCell ref="B612:B613"/>
    <mergeCell ref="C612:E612"/>
    <mergeCell ref="F612:F613"/>
    <mergeCell ref="G612:G613"/>
    <mergeCell ref="H612:H613"/>
    <mergeCell ref="A566:H566"/>
    <mergeCell ref="A573:H573"/>
    <mergeCell ref="A577:H577"/>
    <mergeCell ref="A585:H585"/>
    <mergeCell ref="A589:H589"/>
    <mergeCell ref="A596:H596"/>
    <mergeCell ref="A536:H536"/>
    <mergeCell ref="A545:H545"/>
    <mergeCell ref="A549:H549"/>
    <mergeCell ref="A555:H555"/>
    <mergeCell ref="A564:A565"/>
    <mergeCell ref="B564:B565"/>
    <mergeCell ref="C564:E564"/>
    <mergeCell ref="F564:F565"/>
    <mergeCell ref="G564:G565"/>
    <mergeCell ref="H564:H565"/>
    <mergeCell ref="A522:A524"/>
    <mergeCell ref="B522:B524"/>
    <mergeCell ref="C522:E523"/>
    <mergeCell ref="H522:H524"/>
    <mergeCell ref="A525:H525"/>
    <mergeCell ref="A532:H532"/>
    <mergeCell ref="A481:H481"/>
    <mergeCell ref="A488:H488"/>
    <mergeCell ref="A492:H492"/>
    <mergeCell ref="A501:H501"/>
    <mergeCell ref="A505:H505"/>
    <mergeCell ref="A513:H513"/>
    <mergeCell ref="A479:A480"/>
    <mergeCell ref="B479:B480"/>
    <mergeCell ref="C479:E479"/>
    <mergeCell ref="F479:F480"/>
    <mergeCell ref="G479:G480"/>
    <mergeCell ref="H479:H480"/>
    <mergeCell ref="A440:H440"/>
    <mergeCell ref="A447:H447"/>
    <mergeCell ref="A450:H450"/>
    <mergeCell ref="A459:H459"/>
    <mergeCell ref="A463:H463"/>
    <mergeCell ref="A470:H470"/>
    <mergeCell ref="A438:A439"/>
    <mergeCell ref="B438:B439"/>
    <mergeCell ref="C438:E438"/>
    <mergeCell ref="F438:F439"/>
    <mergeCell ref="G438:G439"/>
    <mergeCell ref="H438:H439"/>
    <mergeCell ref="A398:H398"/>
    <mergeCell ref="A405:H405"/>
    <mergeCell ref="A409:H409"/>
    <mergeCell ref="A417:H417"/>
    <mergeCell ref="A421:H421"/>
    <mergeCell ref="A429:H429"/>
    <mergeCell ref="A367:H367"/>
    <mergeCell ref="A376:H376"/>
    <mergeCell ref="A380:H380"/>
    <mergeCell ref="A387:H387"/>
    <mergeCell ref="A396:A397"/>
    <mergeCell ref="B396:B397"/>
    <mergeCell ref="C396:E396"/>
    <mergeCell ref="F396:F397"/>
    <mergeCell ref="G396:G397"/>
    <mergeCell ref="H396:H397"/>
    <mergeCell ref="A353:A355"/>
    <mergeCell ref="B353:B355"/>
    <mergeCell ref="C353:E354"/>
    <mergeCell ref="H353:H355"/>
    <mergeCell ref="A356:H356"/>
    <mergeCell ref="A363:H363"/>
    <mergeCell ref="A311:H311"/>
    <mergeCell ref="A318:H318"/>
    <mergeCell ref="A322:H322"/>
    <mergeCell ref="A331:H331"/>
    <mergeCell ref="A335:H335"/>
    <mergeCell ref="A342:H342"/>
    <mergeCell ref="A309:A310"/>
    <mergeCell ref="B309:B310"/>
    <mergeCell ref="C309:E309"/>
    <mergeCell ref="F309:F310"/>
    <mergeCell ref="G309:G310"/>
    <mergeCell ref="H309:H310"/>
    <mergeCell ref="A263:H263"/>
    <mergeCell ref="A270:H270"/>
    <mergeCell ref="A273:H273"/>
    <mergeCell ref="A281:H281"/>
    <mergeCell ref="A285:H285"/>
    <mergeCell ref="A292:H292"/>
    <mergeCell ref="A261:A262"/>
    <mergeCell ref="B261:B262"/>
    <mergeCell ref="C261:E261"/>
    <mergeCell ref="F261:F262"/>
    <mergeCell ref="G261:G262"/>
    <mergeCell ref="H261:H262"/>
    <mergeCell ref="A221:H221"/>
    <mergeCell ref="A228:H228"/>
    <mergeCell ref="A232:H232"/>
    <mergeCell ref="A240:H240"/>
    <mergeCell ref="A244:H244"/>
    <mergeCell ref="A251:H251"/>
    <mergeCell ref="A219:A220"/>
    <mergeCell ref="B219:B220"/>
    <mergeCell ref="C219:E219"/>
    <mergeCell ref="F219:F220"/>
    <mergeCell ref="G219:G220"/>
    <mergeCell ref="H219:H220"/>
    <mergeCell ref="A179:H179"/>
    <mergeCell ref="A186:H186"/>
    <mergeCell ref="A190:H190"/>
    <mergeCell ref="A199:H199"/>
    <mergeCell ref="A203:H203"/>
    <mergeCell ref="A210:H210"/>
    <mergeCell ref="A177:A178"/>
    <mergeCell ref="B177:B178"/>
    <mergeCell ref="C177:E177"/>
    <mergeCell ref="F177:F178"/>
    <mergeCell ref="G177:G178"/>
    <mergeCell ref="H177:H178"/>
    <mergeCell ref="A136:H136"/>
    <mergeCell ref="A143:H143"/>
    <mergeCell ref="A147:H147"/>
    <mergeCell ref="A156:H156"/>
    <mergeCell ref="A160:H160"/>
    <mergeCell ref="A167:H167"/>
    <mergeCell ref="A134:A135"/>
    <mergeCell ref="B134:B135"/>
    <mergeCell ref="C134:E134"/>
    <mergeCell ref="F134:F135"/>
    <mergeCell ref="G134:G135"/>
    <mergeCell ref="H134:H135"/>
    <mergeCell ref="A94:H94"/>
    <mergeCell ref="A101:H101"/>
    <mergeCell ref="A104:H104"/>
    <mergeCell ref="A113:H113"/>
    <mergeCell ref="A117:H117"/>
    <mergeCell ref="A124:H124"/>
    <mergeCell ref="A33:H33"/>
    <mergeCell ref="A40:H40"/>
    <mergeCell ref="A50:A51"/>
    <mergeCell ref="B50:B51"/>
    <mergeCell ref="C50:E50"/>
    <mergeCell ref="F50:F51"/>
    <mergeCell ref="G50:G51"/>
    <mergeCell ref="H50:H51"/>
    <mergeCell ref="A92:A93"/>
    <mergeCell ref="B92:B93"/>
    <mergeCell ref="C92:E92"/>
    <mergeCell ref="F92:F93"/>
    <mergeCell ref="G92:G93"/>
    <mergeCell ref="H92:H93"/>
    <mergeCell ref="A52:H52"/>
    <mergeCell ref="A59:H59"/>
    <mergeCell ref="A63:H63"/>
    <mergeCell ref="A72:H72"/>
    <mergeCell ref="A76:H76"/>
    <mergeCell ref="A83:H83"/>
    <mergeCell ref="A6:A8"/>
    <mergeCell ref="B6:B8"/>
    <mergeCell ref="C6:E7"/>
    <mergeCell ref="H6:H8"/>
    <mergeCell ref="A9:H9"/>
    <mergeCell ref="A16:H16"/>
    <mergeCell ref="G6:G7"/>
    <mergeCell ref="A20:H20"/>
    <mergeCell ref="A29:H29"/>
  </mergeCells>
  <pageMargins left="0.7" right="0.7" top="0.75" bottom="0.75" header="0.3" footer="0.3"/>
  <pageSetup paperSize="9" scale="80" orientation="portrait" r:id="rId1"/>
  <rowBreaks count="14" manualBreakCount="14">
    <brk id="44" max="7" man="1"/>
    <brk id="87" max="7" man="1"/>
    <brk id="128" max="7" man="1"/>
    <brk id="171" max="7" man="1"/>
    <brk id="214" max="7" man="1"/>
    <brk id="255" max="7" man="1"/>
    <brk id="303" max="7" man="1"/>
    <brk id="346" max="7" man="1"/>
    <brk id="391" max="7" man="1"/>
    <brk id="433" max="7" man="1"/>
    <brk id="474" max="7" man="1"/>
    <brk id="517" max="7" man="1"/>
    <brk id="559" max="7" man="1"/>
    <brk id="607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2023-04-17T09:53:18Z</cp:lastPrinted>
  <dcterms:created xsi:type="dcterms:W3CDTF">2015-06-05T18:19:34Z</dcterms:created>
  <dcterms:modified xsi:type="dcterms:W3CDTF">2023-04-21T11:53:14Z</dcterms:modified>
</cp:coreProperties>
</file>